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492" windowWidth="15996" windowHeight="5244"/>
  </bookViews>
  <sheets>
    <sheet name="Sheet3" sheetId="3" r:id="rId1"/>
    <sheet name="Chart1" sheetId="4" r:id="rId2"/>
    <sheet name="Chart2" sheetId="5" r:id="rId3"/>
    <sheet name="Chart5" sheetId="9" r:id="rId4"/>
    <sheet name="Chart3" sheetId="6" r:id="rId5"/>
    <sheet name="Chart4" sheetId="8" r:id="rId6"/>
    <sheet name="Chart7" sheetId="11" r:id="rId7"/>
    <sheet name="Sheet2" sheetId="7" r:id="rId8"/>
    <sheet name="Sheet1" sheetId="1" r:id="rId9"/>
  </sheets>
  <calcPr calcId="125725"/>
</workbook>
</file>

<file path=xl/calcChain.xml><?xml version="1.0" encoding="utf-8"?>
<calcChain xmlns="http://schemas.openxmlformats.org/spreadsheetml/2006/main">
  <c r="M6" i="7"/>
  <c r="M5"/>
  <c r="M4"/>
  <c r="M3"/>
  <c r="L7"/>
  <c r="L6"/>
  <c r="L5"/>
  <c r="L4"/>
  <c r="L3"/>
  <c r="I12"/>
  <c r="I11"/>
  <c r="I10"/>
  <c r="I9"/>
  <c r="I7"/>
  <c r="I6"/>
  <c r="I5"/>
  <c r="I4"/>
  <c r="I3"/>
  <c r="H106" i="3"/>
  <c r="H107"/>
  <c r="H108"/>
  <c r="H109"/>
  <c r="H101"/>
  <c r="H102"/>
  <c r="H103"/>
  <c r="H104"/>
  <c r="H100"/>
  <c r="I42"/>
  <c r="I41"/>
  <c r="I40"/>
  <c r="I39"/>
  <c r="I38"/>
  <c r="I37"/>
  <c r="I36"/>
  <c r="I35"/>
  <c r="I34"/>
  <c r="I33"/>
  <c r="I32"/>
  <c r="I31"/>
  <c r="F14"/>
  <c r="F15"/>
  <c r="F16"/>
  <c r="F17"/>
  <c r="F18"/>
  <c r="F19"/>
  <c r="F20"/>
  <c r="F21"/>
  <c r="F22"/>
  <c r="F13"/>
  <c r="F71"/>
  <c r="F72"/>
  <c r="F73"/>
  <c r="F74"/>
  <c r="F75"/>
  <c r="F76"/>
  <c r="F77"/>
  <c r="F70"/>
</calcChain>
</file>

<file path=xl/sharedStrings.xml><?xml version="1.0" encoding="utf-8"?>
<sst xmlns="http://schemas.openxmlformats.org/spreadsheetml/2006/main" count="268" uniqueCount="165">
  <si>
    <t>APPLICATION PROTOCOLS and PARAMTERS ? ?</t>
  </si>
  <si>
    <t>Link Capacity: Mb/s</t>
  </si>
  <si>
    <t>=</t>
  </si>
  <si>
    <t>1Gb/s</t>
  </si>
  <si>
    <t>EXP1 – Buffer Window Size at Server</t>
  </si>
  <si>
    <t>Single TCP sessions: Varying application/protocol parameters</t>
  </si>
  <si>
    <t>INTERVAL always = 30</t>
  </si>
  <si>
    <t>Client 16KB</t>
  </si>
  <si>
    <t>Link capacity</t>
  </si>
  <si>
    <t>Server</t>
  </si>
  <si>
    <t>Window 4.88</t>
  </si>
  <si>
    <t>19.5KB</t>
  </si>
  <si>
    <t>Default (85.3KB)</t>
  </si>
  <si>
    <t>Buffer Size</t>
  </si>
  <si>
    <t>Throughput 95.5</t>
  </si>
  <si>
    <t>941Mb/s</t>
  </si>
  <si>
    <t>Throughput</t>
  </si>
  <si>
    <t>EXP2 – Length</t>
  </si>
  <si>
    <t>Widow Size</t>
  </si>
  <si>
    <t>Constant</t>
  </si>
  <si>
    <t>Link</t>
  </si>
  <si>
    <t>1000Mb/s</t>
  </si>
  <si>
    <t>Kb/s</t>
  </si>
  <si>
    <t>Read Length</t>
  </si>
  <si>
    <t>10KB</t>
  </si>
  <si>
    <t>DEFAULT 8KB</t>
  </si>
  <si>
    <t>4KB</t>
  </si>
  <si>
    <t>1KB</t>
  </si>
  <si>
    <t>Delay (RTT)</t>
  </si>
  <si>
    <t>10ms</t>
  </si>
  <si>
    <t>s</t>
  </si>
  <si>
    <t>BDP</t>
  </si>
  <si>
    <t>Kb</t>
  </si>
  <si>
    <t>KB</t>
  </si>
  <si>
    <t>256B</t>
  </si>
  <si>
    <t>128B</t>
  </si>
  <si>
    <t>64B</t>
  </si>
  <si>
    <t>32B</t>
  </si>
  <si>
    <t>16B</t>
  </si>
  <si>
    <t>8B</t>
  </si>
  <si>
    <t>1B</t>
  </si>
  <si>
    <t>NETWORK LINK CONDITIONS</t>
  </si>
  <si>
    <t>EXP3 – Bandwidth</t>
  </si>
  <si>
    <t>LAKS</t>
  </si>
  <si>
    <t>Data Rate</t>
  </si>
  <si>
    <t>100Kb</t>
  </si>
  <si>
    <t>96.4Kb/s</t>
  </si>
  <si>
    <t>300Kb</t>
  </si>
  <si>
    <t>500Kb</t>
  </si>
  <si>
    <t>1000Kb</t>
  </si>
  <si>
    <t>5Mb</t>
  </si>
  <si>
    <t>4.76Mb/s</t>
  </si>
  <si>
    <t>10Mb</t>
  </si>
  <si>
    <t>9.53 Mb/s</t>
  </si>
  <si>
    <t>37.9 Mb/s</t>
  </si>
  <si>
    <t>61.1 Mb/s</t>
  </si>
  <si>
    <t>64.6 Mb/s</t>
  </si>
  <si>
    <t>64.4 Mb/s</t>
  </si>
  <si>
    <t>Ping was always done 10 times and average time was taken</t>
  </si>
  <si>
    <t>EXP4 – Adding delay</t>
  </si>
  <si>
    <t>throughput is always recorded at the server</t>
  </si>
  <si>
    <t>Delay (ms)</t>
  </si>
  <si>
    <t>RTT(ms)</t>
  </si>
  <si>
    <t>940Mb/s</t>
  </si>
  <si>
    <t>927Mb/s</t>
  </si>
  <si>
    <t>888Mb/s</t>
  </si>
  <si>
    <t>715Mb/s</t>
  </si>
  <si>
    <t>695Mb/s</t>
  </si>
  <si>
    <t>678Mb/s</t>
  </si>
  <si>
    <t>670Mb/s</t>
  </si>
  <si>
    <t>657Mb/s</t>
  </si>
  <si>
    <t>649Mb/s</t>
  </si>
  <si>
    <t>754Mb/s</t>
  </si>
  <si>
    <t>512Mb/s</t>
  </si>
  <si>
    <t>386Mb/s</t>
  </si>
  <si>
    <t>361Mb/s</t>
  </si>
  <si>
    <t>180Mb/s</t>
  </si>
  <si>
    <t>Mb/s</t>
  </si>
  <si>
    <t>Range of Delays</t>
  </si>
  <si>
    <t>EACH test was taken for 60 sec</t>
  </si>
  <si>
    <t>0-2</t>
  </si>
  <si>
    <t>PING was taken by -c 20 packets</t>
  </si>
  <si>
    <t>0-5</t>
  </si>
  <si>
    <t>0-10</t>
  </si>
  <si>
    <t>0-20</t>
  </si>
  <si>
    <t>20-40</t>
  </si>
  <si>
    <t>40-60</t>
  </si>
  <si>
    <t>60-80</t>
  </si>
  <si>
    <t>80-100</t>
  </si>
  <si>
    <t>EXP5 – Dropping Packets</t>
  </si>
  <si>
    <t>Iptables</t>
  </si>
  <si>
    <t>TC</t>
  </si>
  <si>
    <t>Drop%</t>
  </si>
  <si>
    <t>b/s</t>
  </si>
  <si>
    <t>EXP6 – Running Parrallel Sessions</t>
  </si>
  <si>
    <t>Sessions</t>
  </si>
  <si>
    <t>Throughoput</t>
  </si>
  <si>
    <t>Total</t>
  </si>
  <si>
    <t>1 TCP</t>
  </si>
  <si>
    <t>2 TCP</t>
  </si>
  <si>
    <t>3 TCP</t>
  </si>
  <si>
    <t>4 TCP</t>
  </si>
  <si>
    <t>5 TCP</t>
  </si>
  <si>
    <t>Average packet loss rate of the internet at large is between 1-2% http://findarticles.com/p/articles/mi_m0BRZ/is_12_22/ai_98977156/</t>
  </si>
  <si>
    <t>Varying Packet loss to 0.5%</t>
  </si>
  <si>
    <t>TCP</t>
  </si>
  <si>
    <t>UDP</t>
  </si>
  <si>
    <t>Ploss</t>
  </si>
  <si>
    <t>1TCP, 1UDP</t>
  </si>
  <si>
    <t>2TCP, 1UDP</t>
  </si>
  <si>
    <t>3TCP, 1UDP</t>
  </si>
  <si>
    <t>1TCP, 2UDP</t>
  </si>
  <si>
    <t>2TCP, 2UDP</t>
  </si>
  <si>
    <t>3TCP, 3UDP</t>
  </si>
  <si>
    <t>NO noticeable change in network performance</t>
  </si>
  <si>
    <t>Drammatic Increase</t>
  </si>
  <si>
    <t>SUM</t>
  </si>
  <si>
    <t>AVG</t>
  </si>
  <si>
    <t>5TCP, 5UDP</t>
  </si>
  <si>
    <t>10TCP, 5UDP</t>
  </si>
  <si>
    <t>15TCP, 5UDP</t>
  </si>
  <si>
    <t>Danwidth delay product</t>
  </si>
  <si>
    <t>Datarate * RTT</t>
  </si>
  <si>
    <t>1 BDP constant window size changing</t>
  </si>
  <si>
    <t>2 BDP Changing Window Constant</t>
  </si>
  <si>
    <t>DataRate (Mb/s)</t>
  </si>
  <si>
    <t>Throughput (Mb/s)</t>
  </si>
  <si>
    <t>Range of Delays (ms)</t>
  </si>
  <si>
    <t xml:space="preserve">Throughput (Mb/s) </t>
  </si>
  <si>
    <t>Trial 1</t>
  </si>
  <si>
    <t>Trial 2</t>
  </si>
  <si>
    <t>Trial 3</t>
  </si>
  <si>
    <t>Throughput (Kb/s)</t>
  </si>
  <si>
    <t>Packet Drop probability (%)</t>
  </si>
  <si>
    <t>Throughoput (Mb/s)</t>
  </si>
  <si>
    <t>Window Buffer Size (KB)</t>
  </si>
  <si>
    <t>BDP (KB)</t>
  </si>
  <si>
    <t>Average</t>
  </si>
  <si>
    <t>Read Length (KB)</t>
  </si>
  <si>
    <t>Trail 3</t>
  </si>
  <si>
    <t>Session 1</t>
  </si>
  <si>
    <t>Session 2</t>
  </si>
  <si>
    <t>Session 3</t>
  </si>
  <si>
    <t>Session 4</t>
  </si>
  <si>
    <t>Session 5</t>
  </si>
  <si>
    <t>Table 1.1 - Effect of Window Buffer Size on Throughput</t>
  </si>
  <si>
    <t>Table 3 - Effect of Data Rate on Throughpuit</t>
  </si>
  <si>
    <t>Table 2 - Effect of Read Length on Throughput</t>
  </si>
  <si>
    <t>0ms Delay RTT = 0.157</t>
  </si>
  <si>
    <t>Table 4.1 - Effect of Added Delay on Trhoughput</t>
  </si>
  <si>
    <t>Table 4.2 - Using Random Range of delays and its affect on throughput</t>
  </si>
  <si>
    <t>Table 5.0 - Dropping Packets and Its effect on Throughput</t>
  </si>
  <si>
    <t>Table 1.2 - Varying Window Buffer Size with Constant BDP and its affect on Throughput</t>
  </si>
  <si>
    <t>Session Type</t>
  </si>
  <si>
    <t>Table 6.0 - Multiple Session running Simultaneously and its effect on Throughput</t>
  </si>
  <si>
    <t>Same Tests as above Varying Packet loss to 0.5%</t>
  </si>
  <si>
    <t>Same Tests as above changing Packet loss to 0.5%</t>
  </si>
  <si>
    <t>UDP Packet Loss</t>
  </si>
  <si>
    <t>TCP Sessions</t>
  </si>
  <si>
    <t>UDP Sessions</t>
  </si>
  <si>
    <t>Table 6.1 - Simultaneous UDP &amp; TCP Sessions and its Effect on Throughput</t>
  </si>
  <si>
    <t>TCP Session Sum</t>
  </si>
  <si>
    <t>UDP Session (min)</t>
  </si>
  <si>
    <t>UDP Max Packet Loss</t>
  </si>
  <si>
    <t xml:space="preserve">Table 6.2 - Increased UDP and TCP Sessions </t>
  </si>
</sst>
</file>

<file path=xl/styles.xml><?xml version="1.0" encoding="utf-8"?>
<styleSheet xmlns="http://schemas.openxmlformats.org/spreadsheetml/2006/main">
  <numFmts count="2">
    <numFmt numFmtId="164" formatCode="mm/dd/yy"/>
    <numFmt numFmtId="165" formatCode="[$$-409]#,##0.00;[Red]&quot;-&quot;[$$-409]#,##0.00"/>
  </numFmts>
  <fonts count="6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u/>
      <sz val="11"/>
      <color theme="1"/>
      <name val="Liberation Sans"/>
    </font>
    <font>
      <b/>
      <sz val="11"/>
      <color theme="1"/>
      <name val="Liberation Sans"/>
    </font>
    <font>
      <sz val="10"/>
      <color theme="1"/>
      <name val="Liberation Serif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164" fontId="0" fillId="0" borderId="0" xfId="0" applyNumberFormat="1"/>
    <xf numFmtId="1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4" fillId="0" borderId="3" xfId="0" applyFont="1" applyBorder="1"/>
    <xf numFmtId="0" fontId="0" fillId="0" borderId="5" xfId="0" applyBorder="1"/>
    <xf numFmtId="0" fontId="0" fillId="0" borderId="7" xfId="0" applyBorder="1"/>
    <xf numFmtId="0" fontId="4" fillId="0" borderId="4" xfId="0" applyFont="1" applyBorder="1"/>
    <xf numFmtId="0" fontId="0" fillId="0" borderId="8" xfId="0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5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11" xfId="0" applyFont="1" applyBorder="1" applyAlignment="1">
      <alignment horizontal="left" wrapText="1"/>
    </xf>
    <xf numFmtId="164" fontId="0" fillId="0" borderId="3" xfId="0" applyNumberFormat="1" applyBorder="1"/>
    <xf numFmtId="0" fontId="4" fillId="0" borderId="10" xfId="0" applyFont="1" applyBorder="1"/>
    <xf numFmtId="0" fontId="4" fillId="0" borderId="10" xfId="0" applyFont="1" applyBorder="1" applyAlignment="1"/>
    <xf numFmtId="0" fontId="4" fillId="0" borderId="12" xfId="0" applyFont="1" applyBorder="1" applyAlignment="1"/>
    <xf numFmtId="0" fontId="4" fillId="0" borderId="11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 applyAlignment="1"/>
    <xf numFmtId="0" fontId="0" fillId="0" borderId="12" xfId="0" applyBorder="1" applyAlignment="1"/>
    <xf numFmtId="0" fontId="0" fillId="0" borderId="11" xfId="0" applyBorder="1" applyAlignment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10" fontId="0" fillId="0" borderId="4" xfId="0" applyNumberFormat="1" applyBorder="1"/>
    <xf numFmtId="0" fontId="0" fillId="0" borderId="6" xfId="0" applyBorder="1"/>
    <xf numFmtId="10" fontId="0" fillId="0" borderId="7" xfId="0" applyNumberFormat="1" applyBorder="1"/>
    <xf numFmtId="0" fontId="0" fillId="0" borderId="12" xfId="0" applyBorder="1"/>
    <xf numFmtId="0" fontId="0" fillId="0" borderId="15" xfId="0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 1.0 - Window Buffer Size Vs Throughput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Sheet3!$F$12</c:f>
              <c:strCache>
                <c:ptCount val="1"/>
                <c:pt idx="0">
                  <c:v>Average</c:v>
                </c:pt>
              </c:strCache>
            </c:strRef>
          </c:tx>
          <c:xVal>
            <c:numRef>
              <c:f>Sheet3!$B$13:$B$22</c:f>
              <c:numCache>
                <c:formatCode>General</c:formatCode>
                <c:ptCount val="10"/>
                <c:pt idx="0">
                  <c:v>9.77</c:v>
                </c:pt>
                <c:pt idx="1">
                  <c:v>19.5</c:v>
                </c:pt>
                <c:pt idx="2">
                  <c:v>39.1</c:v>
                </c:pt>
                <c:pt idx="3">
                  <c:v>58.6</c:v>
                </c:pt>
                <c:pt idx="4">
                  <c:v>85.3</c:v>
                </c:pt>
                <c:pt idx="5">
                  <c:v>97.7</c:v>
                </c:pt>
                <c:pt idx="6">
                  <c:v>117</c:v>
                </c:pt>
                <c:pt idx="7">
                  <c:v>137</c:v>
                </c:pt>
                <c:pt idx="8">
                  <c:v>195</c:v>
                </c:pt>
                <c:pt idx="9">
                  <c:v>256</c:v>
                </c:pt>
              </c:numCache>
            </c:numRef>
          </c:xVal>
          <c:yVal>
            <c:numRef>
              <c:f>Sheet3!$F$13:$F$22</c:f>
              <c:numCache>
                <c:formatCode>General</c:formatCode>
                <c:ptCount val="10"/>
                <c:pt idx="0">
                  <c:v>158.33333333333334</c:v>
                </c:pt>
                <c:pt idx="1">
                  <c:v>216.66666666666666</c:v>
                </c:pt>
                <c:pt idx="2">
                  <c:v>384.66666666666669</c:v>
                </c:pt>
                <c:pt idx="3">
                  <c:v>665.66666666666663</c:v>
                </c:pt>
                <c:pt idx="4">
                  <c:v>938</c:v>
                </c:pt>
                <c:pt idx="5">
                  <c:v>902.66666666666663</c:v>
                </c:pt>
                <c:pt idx="6">
                  <c:v>931.33333333333337</c:v>
                </c:pt>
                <c:pt idx="7">
                  <c:v>934.33333333333337</c:v>
                </c:pt>
                <c:pt idx="8">
                  <c:v>935.33333333333337</c:v>
                </c:pt>
                <c:pt idx="9">
                  <c:v>936</c:v>
                </c:pt>
              </c:numCache>
            </c:numRef>
          </c:yVal>
          <c:smooth val="1"/>
        </c:ser>
        <c:axId val="69770624"/>
        <c:axId val="73958912"/>
      </c:scatterChart>
      <c:valAx>
        <c:axId val="6977062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Window Buffer Size (KB)</a:t>
                </a:r>
              </a:p>
            </c:rich>
          </c:tx>
          <c:layout/>
        </c:title>
        <c:numFmt formatCode="General" sourceLinked="1"/>
        <c:tickLblPos val="nextTo"/>
        <c:crossAx val="73958912"/>
        <c:crosses val="autoZero"/>
        <c:crossBetween val="midCat"/>
      </c:valAx>
      <c:valAx>
        <c:axId val="73958912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 (Mb/s)</a:t>
                </a:r>
              </a:p>
            </c:rich>
          </c:tx>
          <c:layout/>
        </c:title>
        <c:numFmt formatCode="General" sourceLinked="1"/>
        <c:tickLblPos val="nextTo"/>
        <c:crossAx val="69770624"/>
        <c:crosses val="autoZero"/>
        <c:crossBetween val="midCat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 2.0</a:t>
            </a:r>
            <a:r>
              <a:rPr lang="en-US" baseline="0"/>
              <a:t> - Read Buffer Length Vs Average Throughput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Sheet3!$I$30</c:f>
              <c:strCache>
                <c:ptCount val="1"/>
                <c:pt idx="0">
                  <c:v>Average</c:v>
                </c:pt>
              </c:strCache>
            </c:strRef>
          </c:tx>
          <c:xVal>
            <c:numRef>
              <c:f>Sheet3!$E$31:$E$42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0.25600000000000001</c:v>
                </c:pt>
                <c:pt idx="5">
                  <c:v>0.128</c:v>
                </c:pt>
                <c:pt idx="6">
                  <c:v>6.4000000000000001E-2</c:v>
                </c:pt>
                <c:pt idx="7">
                  <c:v>3.2000000000000001E-2</c:v>
                </c:pt>
                <c:pt idx="8">
                  <c:v>1.6E-2</c:v>
                </c:pt>
                <c:pt idx="9">
                  <c:v>8.0000000000000002E-3</c:v>
                </c:pt>
                <c:pt idx="10">
                  <c:v>4.0000000000000001E-3</c:v>
                </c:pt>
                <c:pt idx="11">
                  <c:v>1E-3</c:v>
                </c:pt>
              </c:numCache>
            </c:numRef>
          </c:xVal>
          <c:yVal>
            <c:numRef>
              <c:f>Sheet3!$I$31:$I$42</c:f>
              <c:numCache>
                <c:formatCode>General</c:formatCode>
                <c:ptCount val="12"/>
                <c:pt idx="0">
                  <c:v>937</c:v>
                </c:pt>
                <c:pt idx="1">
                  <c:v>936.66666666666663</c:v>
                </c:pt>
                <c:pt idx="2">
                  <c:v>937</c:v>
                </c:pt>
                <c:pt idx="3">
                  <c:v>937</c:v>
                </c:pt>
                <c:pt idx="4">
                  <c:v>936.33333333333337</c:v>
                </c:pt>
                <c:pt idx="5">
                  <c:v>936.66666666666663</c:v>
                </c:pt>
                <c:pt idx="6">
                  <c:v>818.66666666666663</c:v>
                </c:pt>
                <c:pt idx="7">
                  <c:v>427.33333333333331</c:v>
                </c:pt>
                <c:pt idx="8">
                  <c:v>222</c:v>
                </c:pt>
                <c:pt idx="9">
                  <c:v>112.66666666666667</c:v>
                </c:pt>
                <c:pt idx="10">
                  <c:v>52.866666666666674</c:v>
                </c:pt>
                <c:pt idx="11">
                  <c:v>14.933333333333332</c:v>
                </c:pt>
              </c:numCache>
            </c:numRef>
          </c:yVal>
        </c:ser>
        <c:axId val="73975680"/>
        <c:axId val="74063232"/>
      </c:scatterChart>
      <c:valAx>
        <c:axId val="7397568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Read/Write</a:t>
                </a:r>
                <a:r>
                  <a:rPr lang="en-US" baseline="0"/>
                  <a:t> Buffer Length (KB)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4063232"/>
        <c:crosses val="autoZero"/>
        <c:crossBetween val="midCat"/>
      </c:valAx>
      <c:valAx>
        <c:axId val="74063232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  <a:r>
                  <a:rPr lang="en-US" baseline="0"/>
                  <a:t> (Mb/s)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3975680"/>
        <c:crosses val="autoZero"/>
        <c:crossBetween val="midCat"/>
      </c:valAx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</a:t>
            </a:r>
            <a:r>
              <a:rPr lang="en-US" baseline="0"/>
              <a:t> 3.0 -  Datarate Vs Bandwidth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Sheet3!$C$29</c:f>
              <c:strCache>
                <c:ptCount val="1"/>
                <c:pt idx="0">
                  <c:v>Throughput (Mb/s)</c:v>
                </c:pt>
              </c:strCache>
            </c:strRef>
          </c:tx>
          <c:xVal>
            <c:numRef>
              <c:f>Sheet3!$B$30:$B$37</c:f>
              <c:numCache>
                <c:formatCode>General</c:formatCode>
                <c:ptCount val="8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Sheet3!$C$30:$C$37</c:f>
              <c:numCache>
                <c:formatCode>General</c:formatCode>
                <c:ptCount val="8"/>
                <c:pt idx="0">
                  <c:v>9.64E-2</c:v>
                </c:pt>
                <c:pt idx="1">
                  <c:v>0.29099999999999998</c:v>
                </c:pt>
                <c:pt idx="2">
                  <c:v>0.47799999999999998</c:v>
                </c:pt>
                <c:pt idx="3">
                  <c:v>0.95399999999999996</c:v>
                </c:pt>
                <c:pt idx="4">
                  <c:v>4.76</c:v>
                </c:pt>
                <c:pt idx="5">
                  <c:v>9.5299999999999994</c:v>
                </c:pt>
                <c:pt idx="6">
                  <c:v>37.9</c:v>
                </c:pt>
                <c:pt idx="7">
                  <c:v>61.1</c:v>
                </c:pt>
              </c:numCache>
            </c:numRef>
          </c:yVal>
        </c:ser>
        <c:axId val="73892992"/>
        <c:axId val="73895296"/>
      </c:scatterChart>
      <c:valAx>
        <c:axId val="7389299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</a:t>
                </a:r>
                <a:r>
                  <a:rPr lang="en-US" baseline="0"/>
                  <a:t> Rate (Mb/s)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3895296"/>
        <c:crosses val="autoZero"/>
        <c:crossBetween val="midCat"/>
      </c:valAx>
      <c:valAx>
        <c:axId val="7389529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 (Mb/s)</a:t>
                </a:r>
              </a:p>
            </c:rich>
          </c:tx>
          <c:layout/>
        </c:title>
        <c:numFmt formatCode="General" sourceLinked="1"/>
        <c:tickLblPos val="nextTo"/>
        <c:crossAx val="73892992"/>
        <c:crosses val="autoZero"/>
        <c:crossBetween val="midCat"/>
      </c:valAx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 4.1 - Added Delay Vs</a:t>
            </a:r>
            <a:r>
              <a:rPr lang="en-US" baseline="0"/>
              <a:t> Throughput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Sheet3!$B$45</c:f>
              <c:strCache>
                <c:ptCount val="1"/>
                <c:pt idx="0">
                  <c:v>Throughput (Mb/s)</c:v>
                </c:pt>
              </c:strCache>
            </c:strRef>
          </c:tx>
          <c:xVal>
            <c:numRef>
              <c:f>Sheet3!$A$46:$A$60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20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  <c:pt idx="13">
                  <c:v>100</c:v>
                </c:pt>
              </c:numCache>
            </c:numRef>
          </c:xVal>
          <c:yVal>
            <c:numRef>
              <c:f>Sheet3!$B$46:$B$60</c:f>
              <c:numCache>
                <c:formatCode>General</c:formatCode>
                <c:ptCount val="15"/>
                <c:pt idx="0">
                  <c:v>940</c:v>
                </c:pt>
                <c:pt idx="1">
                  <c:v>927</c:v>
                </c:pt>
                <c:pt idx="2">
                  <c:v>888</c:v>
                </c:pt>
                <c:pt idx="3">
                  <c:v>715</c:v>
                </c:pt>
                <c:pt idx="4">
                  <c:v>695</c:v>
                </c:pt>
                <c:pt idx="5">
                  <c:v>678</c:v>
                </c:pt>
                <c:pt idx="6">
                  <c:v>670</c:v>
                </c:pt>
                <c:pt idx="7">
                  <c:v>657</c:v>
                </c:pt>
                <c:pt idx="8">
                  <c:v>649</c:v>
                </c:pt>
                <c:pt idx="9">
                  <c:v>754</c:v>
                </c:pt>
                <c:pt idx="10">
                  <c:v>512</c:v>
                </c:pt>
                <c:pt idx="11">
                  <c:v>386</c:v>
                </c:pt>
                <c:pt idx="12">
                  <c:v>361</c:v>
                </c:pt>
                <c:pt idx="13">
                  <c:v>180</c:v>
                </c:pt>
              </c:numCache>
            </c:numRef>
          </c:yVal>
        </c:ser>
        <c:axId val="74096000"/>
        <c:axId val="74020352"/>
      </c:scatterChart>
      <c:valAx>
        <c:axId val="740960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Added Delay (ms)</a:t>
                </a:r>
              </a:p>
            </c:rich>
          </c:tx>
          <c:layout/>
        </c:title>
        <c:numFmt formatCode="General" sourceLinked="1"/>
        <c:tickLblPos val="nextTo"/>
        <c:crossAx val="74020352"/>
        <c:crosses val="autoZero"/>
        <c:crossBetween val="midCat"/>
      </c:valAx>
      <c:valAx>
        <c:axId val="74020352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  <a:r>
                  <a:rPr lang="en-US" baseline="0"/>
                  <a:t> (Mb/s)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4096000"/>
        <c:crosses val="autoZero"/>
        <c:crossBetween val="midCat"/>
      </c:valAx>
    </c:plotArea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 5.0  - Effect of Dropping Packets on Throughput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Sheet3!$B$83</c:f>
              <c:strCache>
                <c:ptCount val="1"/>
                <c:pt idx="0">
                  <c:v>Throughput (Kb/s)</c:v>
                </c:pt>
              </c:strCache>
            </c:strRef>
          </c:tx>
          <c:xVal>
            <c:numRef>
              <c:f>Sheet3!$A$84:$A$94</c:f>
              <c:numCache>
                <c:formatCode>General</c:formatCode>
                <c:ptCount val="11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</c:numCache>
            </c:numRef>
          </c:xVal>
          <c:yVal>
            <c:numRef>
              <c:f>Sheet3!$B$84:$B$94</c:f>
              <c:numCache>
                <c:formatCode>General</c:formatCode>
                <c:ptCount val="11"/>
                <c:pt idx="0">
                  <c:v>454</c:v>
                </c:pt>
                <c:pt idx="1">
                  <c:v>243</c:v>
                </c:pt>
                <c:pt idx="2">
                  <c:v>158</c:v>
                </c:pt>
                <c:pt idx="3">
                  <c:v>17.3</c:v>
                </c:pt>
                <c:pt idx="4">
                  <c:v>3.12</c:v>
                </c:pt>
                <c:pt idx="5">
                  <c:v>0.54</c:v>
                </c:pt>
                <c:pt idx="6">
                  <c:v>0.23100000000000001</c:v>
                </c:pt>
                <c:pt idx="7">
                  <c:v>0.115</c:v>
                </c:pt>
                <c:pt idx="8">
                  <c:v>6.2700000000000006E-2</c:v>
                </c:pt>
                <c:pt idx="9">
                  <c:v>3.13E-3</c:v>
                </c:pt>
                <c:pt idx="10">
                  <c:v>8.9700000000000001E-4</c:v>
                </c:pt>
              </c:numCache>
            </c:numRef>
          </c:yVal>
        </c:ser>
        <c:axId val="74052736"/>
        <c:axId val="74054656"/>
      </c:scatterChart>
      <c:valAx>
        <c:axId val="7405273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Packets</a:t>
                </a:r>
                <a:r>
                  <a:rPr lang="en-US" baseline="0"/>
                  <a:t> Dropped (%)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4054656"/>
        <c:crosses val="autoZero"/>
        <c:crossBetween val="midCat"/>
      </c:valAx>
      <c:valAx>
        <c:axId val="7405465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  <a:r>
                  <a:rPr lang="en-US" baseline="0"/>
                  <a:t> (Kb/s)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4052736"/>
        <c:crosses val="autoZero"/>
        <c:crossBetween val="midCat"/>
      </c:valAx>
    </c:plotArea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Chart 6.0 - Effect of Multiple TCP Sessions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0.5% packets are dropped</c:v>
          </c:tx>
          <c:xVal>
            <c:numRef>
              <c:f>Sheet2!$K$9:$K$13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Sheet2!$L$9:$L$13</c:f>
              <c:numCache>
                <c:formatCode>General</c:formatCode>
                <c:ptCount val="5"/>
                <c:pt idx="0">
                  <c:v>50.4</c:v>
                </c:pt>
                <c:pt idx="1">
                  <c:v>78.8</c:v>
                </c:pt>
                <c:pt idx="2">
                  <c:v>113.6</c:v>
                </c:pt>
                <c:pt idx="3">
                  <c:v>145.4</c:v>
                </c:pt>
              </c:numCache>
            </c:numRef>
          </c:yVal>
        </c:ser>
        <c:ser>
          <c:idx val="1"/>
          <c:order val="1"/>
          <c:tx>
            <c:v>No packet drop</c:v>
          </c:tx>
          <c:xVal>
            <c:numRef>
              <c:f>Sheet2!$K$9:$K$13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Sheet2!$M$9:$M$13</c:f>
              <c:numCache>
                <c:formatCode>General</c:formatCode>
                <c:ptCount val="5"/>
                <c:pt idx="0">
                  <c:v>188.2</c:v>
                </c:pt>
                <c:pt idx="1">
                  <c:v>188.6</c:v>
                </c:pt>
                <c:pt idx="2">
                  <c:v>188.6</c:v>
                </c:pt>
                <c:pt idx="3">
                  <c:v>188.8</c:v>
                </c:pt>
                <c:pt idx="4">
                  <c:v>188.6</c:v>
                </c:pt>
              </c:numCache>
            </c:numRef>
          </c:yVal>
        </c:ser>
        <c:axId val="71918720"/>
        <c:axId val="71920256"/>
      </c:scatterChart>
      <c:valAx>
        <c:axId val="7191872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TCP Sessions</a:t>
                </a:r>
              </a:p>
            </c:rich>
          </c:tx>
          <c:layout/>
        </c:title>
        <c:numFmt formatCode="General" sourceLinked="1"/>
        <c:tickLblPos val="nextTo"/>
        <c:crossAx val="71920256"/>
        <c:crosses val="autoZero"/>
        <c:crossBetween val="midCat"/>
      </c:valAx>
      <c:valAx>
        <c:axId val="7192025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  <a:r>
                  <a:rPr lang="en-US" baseline="0"/>
                  <a:t> (Mb/s)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91872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5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5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5"/>
  <sheetViews>
    <sheetView tabSelected="1" topLeftCell="A117" zoomScale="85" zoomScaleNormal="85" workbookViewId="0">
      <selection activeCell="E136" sqref="E136"/>
    </sheetView>
  </sheetViews>
  <sheetFormatPr defaultRowHeight="13.8"/>
  <cols>
    <col min="1" max="1" width="15.296875" customWidth="1"/>
    <col min="2" max="2" width="17.8984375" customWidth="1"/>
    <col min="3" max="3" width="8.59765625" customWidth="1"/>
    <col min="4" max="5" width="17.09765625" customWidth="1"/>
    <col min="6" max="6" width="11.19921875" customWidth="1"/>
    <col min="7" max="12" width="8.59765625" customWidth="1"/>
  </cols>
  <sheetData>
    <row r="2" spans="1:15">
      <c r="A2" s="1" t="s">
        <v>0</v>
      </c>
    </row>
    <row r="3" spans="1:15">
      <c r="A3" t="s">
        <v>1</v>
      </c>
      <c r="B3">
        <v>936</v>
      </c>
      <c r="C3">
        <v>936</v>
      </c>
      <c r="D3">
        <v>936</v>
      </c>
      <c r="E3" t="s">
        <v>2</v>
      </c>
      <c r="F3" t="s">
        <v>3</v>
      </c>
    </row>
    <row r="4" spans="1:15">
      <c r="A4" s="2" t="s">
        <v>4</v>
      </c>
    </row>
    <row r="5" spans="1:15">
      <c r="A5" t="s">
        <v>5</v>
      </c>
    </row>
    <row r="6" spans="1:15">
      <c r="A6" t="s">
        <v>6</v>
      </c>
      <c r="B6" t="s">
        <v>7</v>
      </c>
    </row>
    <row r="7" spans="1:15">
      <c r="A7" t="s">
        <v>8</v>
      </c>
      <c r="B7" t="s">
        <v>9</v>
      </c>
    </row>
    <row r="8" spans="1:15">
      <c r="A8" t="s">
        <v>10</v>
      </c>
    </row>
    <row r="9" spans="1:15" ht="14.4" thickBot="1">
      <c r="A9" t="s">
        <v>14</v>
      </c>
    </row>
    <row r="10" spans="1:15" ht="14.4" thickBot="1">
      <c r="A10">
        <v>95.5</v>
      </c>
      <c r="B10" s="38" t="s">
        <v>145</v>
      </c>
      <c r="C10" s="39"/>
      <c r="D10" s="39"/>
      <c r="E10" s="39"/>
      <c r="F10" s="40"/>
    </row>
    <row r="11" spans="1:15" ht="14.4" thickBot="1">
      <c r="A11">
        <v>94.6</v>
      </c>
      <c r="B11" s="8"/>
      <c r="C11" s="46" t="s">
        <v>126</v>
      </c>
      <c r="D11" s="47"/>
      <c r="E11" s="47"/>
      <c r="F11" s="48"/>
    </row>
    <row r="12" spans="1:15" ht="14.4" thickBot="1">
      <c r="B12" s="19" t="s">
        <v>135</v>
      </c>
      <c r="C12" s="19" t="s">
        <v>129</v>
      </c>
      <c r="D12" s="20" t="s">
        <v>130</v>
      </c>
      <c r="E12" s="21" t="s">
        <v>131</v>
      </c>
      <c r="F12" s="21" t="s">
        <v>137</v>
      </c>
      <c r="H12" s="41" t="s">
        <v>152</v>
      </c>
      <c r="I12" s="42"/>
      <c r="J12" s="43"/>
    </row>
    <row r="13" spans="1:15" ht="14.4" thickBot="1">
      <c r="B13" s="9">
        <v>9.77</v>
      </c>
      <c r="C13" s="9">
        <v>138</v>
      </c>
      <c r="D13" s="16">
        <v>186</v>
      </c>
      <c r="E13" s="11">
        <v>151</v>
      </c>
      <c r="F13" s="11">
        <f>(C13+D13+E13)/3</f>
        <v>158.33333333333334</v>
      </c>
      <c r="H13" s="19" t="s">
        <v>136</v>
      </c>
      <c r="I13" s="20" t="s">
        <v>135</v>
      </c>
      <c r="J13" s="21" t="s">
        <v>126</v>
      </c>
    </row>
    <row r="14" spans="1:15">
      <c r="B14" s="9">
        <v>19.5</v>
      </c>
      <c r="C14" s="9">
        <v>218</v>
      </c>
      <c r="D14" s="16">
        <v>216</v>
      </c>
      <c r="E14" s="11">
        <v>216</v>
      </c>
      <c r="F14" s="11">
        <f t="shared" ref="F14:F22" si="0">(C14+D14+E14)/3</f>
        <v>216.66666666666666</v>
      </c>
      <c r="H14" s="44">
        <v>1250</v>
      </c>
      <c r="I14" s="16">
        <v>9.77</v>
      </c>
      <c r="J14" s="11">
        <v>2.29</v>
      </c>
      <c r="L14" t="s">
        <v>20</v>
      </c>
      <c r="M14" t="s">
        <v>21</v>
      </c>
      <c r="N14">
        <v>1000000</v>
      </c>
      <c r="O14" t="s">
        <v>22</v>
      </c>
    </row>
    <row r="15" spans="1:15">
      <c r="B15" s="9">
        <v>39.1</v>
      </c>
      <c r="C15" s="9">
        <v>383</v>
      </c>
      <c r="D15" s="16">
        <v>385</v>
      </c>
      <c r="E15" s="11">
        <v>386</v>
      </c>
      <c r="F15" s="11">
        <f t="shared" si="0"/>
        <v>384.66666666666669</v>
      </c>
      <c r="H15" s="44"/>
      <c r="I15" s="16">
        <v>19.5</v>
      </c>
      <c r="J15" s="11">
        <v>9.1300000000000008</v>
      </c>
      <c r="L15" t="s">
        <v>28</v>
      </c>
      <c r="M15" t="s">
        <v>29</v>
      </c>
      <c r="N15">
        <v>0.01</v>
      </c>
      <c r="O15" t="s">
        <v>30</v>
      </c>
    </row>
    <row r="16" spans="1:15">
      <c r="B16" s="9">
        <v>58.6</v>
      </c>
      <c r="C16" s="9">
        <v>665</v>
      </c>
      <c r="D16" s="16">
        <v>666</v>
      </c>
      <c r="E16" s="11">
        <v>666</v>
      </c>
      <c r="F16" s="11">
        <f t="shared" si="0"/>
        <v>665.66666666666663</v>
      </c>
      <c r="H16" s="44"/>
      <c r="I16" s="16">
        <v>39.1</v>
      </c>
      <c r="J16" s="11">
        <v>19.600000000000001</v>
      </c>
      <c r="L16" t="s">
        <v>31</v>
      </c>
      <c r="N16">
        <v>10000</v>
      </c>
      <c r="O16" t="s">
        <v>32</v>
      </c>
    </row>
    <row r="17" spans="1:15">
      <c r="B17" s="12">
        <v>85.3</v>
      </c>
      <c r="C17" s="12">
        <v>941</v>
      </c>
      <c r="D17" s="17">
        <v>937</v>
      </c>
      <c r="E17" s="15">
        <v>936</v>
      </c>
      <c r="F17" s="11">
        <f t="shared" si="0"/>
        <v>938</v>
      </c>
      <c r="H17" s="44"/>
      <c r="I17" s="16">
        <v>58.6</v>
      </c>
      <c r="J17" s="11">
        <v>18.600000000000001</v>
      </c>
      <c r="N17">
        <v>1250</v>
      </c>
      <c r="O17" t="s">
        <v>33</v>
      </c>
    </row>
    <row r="18" spans="1:15">
      <c r="B18" s="9">
        <v>97.7</v>
      </c>
      <c r="C18" s="9">
        <v>903</v>
      </c>
      <c r="D18" s="16">
        <v>901</v>
      </c>
      <c r="E18" s="11">
        <v>904</v>
      </c>
      <c r="F18" s="11">
        <f t="shared" si="0"/>
        <v>902.66666666666663</v>
      </c>
      <c r="H18" s="44"/>
      <c r="I18" s="16">
        <v>78.099999999999994</v>
      </c>
      <c r="J18" s="11">
        <v>26.2</v>
      </c>
    </row>
    <row r="19" spans="1:15">
      <c r="B19" s="9">
        <v>117</v>
      </c>
      <c r="C19" s="9">
        <v>932</v>
      </c>
      <c r="D19" s="16">
        <v>930</v>
      </c>
      <c r="E19" s="11">
        <v>932</v>
      </c>
      <c r="F19" s="11">
        <f t="shared" si="0"/>
        <v>931.33333333333337</v>
      </c>
      <c r="H19" s="44"/>
      <c r="I19" s="16">
        <v>97.7</v>
      </c>
      <c r="J19" s="11">
        <v>43.4</v>
      </c>
    </row>
    <row r="20" spans="1:15">
      <c r="B20" s="9">
        <v>137</v>
      </c>
      <c r="C20" s="9">
        <v>935</v>
      </c>
      <c r="D20" s="16">
        <v>933</v>
      </c>
      <c r="E20" s="11">
        <v>935</v>
      </c>
      <c r="F20" s="11">
        <f t="shared" si="0"/>
        <v>934.33333333333337</v>
      </c>
      <c r="H20" s="44"/>
      <c r="I20" s="16">
        <v>195</v>
      </c>
      <c r="J20" s="11">
        <v>88.7</v>
      </c>
    </row>
    <row r="21" spans="1:15" ht="14.4" thickBot="1">
      <c r="B21" s="9">
        <v>195</v>
      </c>
      <c r="C21" s="9">
        <v>936</v>
      </c>
      <c r="D21" s="16">
        <v>935</v>
      </c>
      <c r="E21" s="11">
        <v>935</v>
      </c>
      <c r="F21" s="11">
        <f t="shared" si="0"/>
        <v>935.33333333333337</v>
      </c>
      <c r="H21" s="45"/>
      <c r="I21" s="18">
        <v>256</v>
      </c>
      <c r="J21" s="14">
        <v>95.6</v>
      </c>
    </row>
    <row r="22" spans="1:15">
      <c r="B22" s="9">
        <v>256</v>
      </c>
      <c r="C22" s="9">
        <v>936</v>
      </c>
      <c r="D22" s="16">
        <v>936</v>
      </c>
      <c r="E22" s="11">
        <v>936</v>
      </c>
      <c r="F22" s="11">
        <f t="shared" si="0"/>
        <v>936</v>
      </c>
    </row>
    <row r="23" spans="1:15" ht="14.4" thickBot="1">
      <c r="B23" s="13"/>
      <c r="C23" s="13"/>
      <c r="D23" s="18"/>
      <c r="E23" s="14"/>
      <c r="F23" s="14"/>
    </row>
    <row r="25" spans="1:15">
      <c r="A25" s="1" t="s">
        <v>41</v>
      </c>
    </row>
    <row r="26" spans="1:15">
      <c r="A26" s="2" t="s">
        <v>42</v>
      </c>
    </row>
    <row r="27" spans="1:15" ht="14.4" thickBot="1">
      <c r="A27" t="s">
        <v>43</v>
      </c>
    </row>
    <row r="28" spans="1:15" ht="14.4" thickBot="1">
      <c r="A28" s="3"/>
      <c r="B28" s="32" t="s">
        <v>146</v>
      </c>
      <c r="C28" s="34"/>
      <c r="E28" s="38" t="s">
        <v>147</v>
      </c>
      <c r="F28" s="39"/>
      <c r="G28" s="39"/>
      <c r="H28" s="39"/>
      <c r="I28" s="40"/>
    </row>
    <row r="29" spans="1:15" ht="27" thickBot="1">
      <c r="A29" s="3"/>
      <c r="B29" s="28" t="s">
        <v>125</v>
      </c>
      <c r="C29" s="29" t="s">
        <v>126</v>
      </c>
      <c r="E29" s="9"/>
      <c r="F29" s="46" t="s">
        <v>126</v>
      </c>
      <c r="G29" s="47"/>
      <c r="H29" s="47"/>
      <c r="I29" s="48"/>
    </row>
    <row r="30" spans="1:15" ht="14.4" thickBot="1">
      <c r="A30" s="4"/>
      <c r="B30" s="25">
        <v>0.1</v>
      </c>
      <c r="C30" s="23">
        <v>9.64E-2</v>
      </c>
      <c r="E30" s="19" t="s">
        <v>138</v>
      </c>
      <c r="F30" s="19" t="s">
        <v>129</v>
      </c>
      <c r="G30" s="20" t="s">
        <v>130</v>
      </c>
      <c r="H30" s="21" t="s">
        <v>139</v>
      </c>
      <c r="I30" s="21" t="s">
        <v>137</v>
      </c>
    </row>
    <row r="31" spans="1:15">
      <c r="A31" s="3"/>
      <c r="B31" s="25">
        <v>0.3</v>
      </c>
      <c r="C31" s="22">
        <v>0.29099999999999998</v>
      </c>
      <c r="E31" s="9">
        <v>10</v>
      </c>
      <c r="F31" s="9">
        <v>937</v>
      </c>
      <c r="G31" s="16">
        <v>937</v>
      </c>
      <c r="H31" s="11">
        <v>937</v>
      </c>
      <c r="I31" s="11">
        <f>(F31+G31+H31)/3</f>
        <v>937</v>
      </c>
    </row>
    <row r="32" spans="1:15">
      <c r="A32" s="3"/>
      <c r="B32" s="25">
        <v>0.5</v>
      </c>
      <c r="C32" s="22">
        <v>0.47799999999999998</v>
      </c>
      <c r="E32" s="12">
        <v>8</v>
      </c>
      <c r="F32" s="12">
        <v>936</v>
      </c>
      <c r="G32" s="17">
        <v>937</v>
      </c>
      <c r="H32" s="15">
        <v>937</v>
      </c>
      <c r="I32" s="11">
        <f t="shared" ref="I32:I42" si="1">(F32+G32+H32)/3</f>
        <v>936.66666666666663</v>
      </c>
    </row>
    <row r="33" spans="1:9">
      <c r="A33" s="3"/>
      <c r="B33" s="25">
        <v>1</v>
      </c>
      <c r="C33" s="22">
        <v>0.95399999999999996</v>
      </c>
      <c r="E33" s="9">
        <v>4</v>
      </c>
      <c r="F33" s="9">
        <v>937</v>
      </c>
      <c r="G33" s="16">
        <v>937</v>
      </c>
      <c r="H33" s="11">
        <v>937</v>
      </c>
      <c r="I33" s="11">
        <f t="shared" si="1"/>
        <v>937</v>
      </c>
    </row>
    <row r="34" spans="1:9">
      <c r="B34" s="26">
        <v>5</v>
      </c>
      <c r="C34" s="22">
        <v>4.76</v>
      </c>
      <c r="E34" s="9">
        <v>1</v>
      </c>
      <c r="F34" s="9">
        <v>937</v>
      </c>
      <c r="G34" s="16">
        <v>937</v>
      </c>
      <c r="H34" s="11">
        <v>937</v>
      </c>
      <c r="I34" s="11">
        <f t="shared" si="1"/>
        <v>937</v>
      </c>
    </row>
    <row r="35" spans="1:9">
      <c r="B35" s="26">
        <v>10</v>
      </c>
      <c r="C35" s="22">
        <v>9.5299999999999994</v>
      </c>
      <c r="E35" s="9">
        <v>0.25600000000000001</v>
      </c>
      <c r="F35" s="9">
        <v>936</v>
      </c>
      <c r="G35" s="16">
        <v>937</v>
      </c>
      <c r="H35" s="11">
        <v>936</v>
      </c>
      <c r="I35" s="11">
        <f t="shared" si="1"/>
        <v>936.33333333333337</v>
      </c>
    </row>
    <row r="36" spans="1:9">
      <c r="B36" s="26">
        <v>50</v>
      </c>
      <c r="C36" s="22">
        <v>37.9</v>
      </c>
      <c r="E36" s="9">
        <v>0.128</v>
      </c>
      <c r="F36" s="9">
        <v>937</v>
      </c>
      <c r="G36" s="16">
        <v>937</v>
      </c>
      <c r="H36" s="11">
        <v>936</v>
      </c>
      <c r="I36" s="11">
        <f t="shared" si="1"/>
        <v>936.66666666666663</v>
      </c>
    </row>
    <row r="37" spans="1:9" ht="14.4" thickBot="1">
      <c r="A37" s="4"/>
      <c r="B37" s="27">
        <v>100</v>
      </c>
      <c r="C37" s="24">
        <v>61.1</v>
      </c>
      <c r="E37" s="9">
        <v>6.4000000000000001E-2</v>
      </c>
      <c r="F37" s="9">
        <v>793</v>
      </c>
      <c r="G37" s="16">
        <v>832</v>
      </c>
      <c r="H37" s="11">
        <v>831</v>
      </c>
      <c r="I37" s="11">
        <f t="shared" si="1"/>
        <v>818.66666666666663</v>
      </c>
    </row>
    <row r="38" spans="1:9">
      <c r="A38" s="4"/>
      <c r="B38" s="4"/>
      <c r="E38" s="9">
        <v>3.2000000000000001E-2</v>
      </c>
      <c r="F38" s="9">
        <v>423</v>
      </c>
      <c r="G38" s="16">
        <v>413</v>
      </c>
      <c r="H38" s="11">
        <v>446</v>
      </c>
      <c r="I38" s="11">
        <f t="shared" si="1"/>
        <v>427.33333333333331</v>
      </c>
    </row>
    <row r="39" spans="1:9">
      <c r="A39" s="5"/>
      <c r="B39" s="4"/>
      <c r="E39" s="9">
        <v>1.6E-2</v>
      </c>
      <c r="F39" s="9">
        <v>221</v>
      </c>
      <c r="G39" s="16">
        <v>225</v>
      </c>
      <c r="H39" s="11">
        <v>220</v>
      </c>
      <c r="I39" s="11">
        <f t="shared" si="1"/>
        <v>222</v>
      </c>
    </row>
    <row r="40" spans="1:9">
      <c r="E40" s="9">
        <v>8.0000000000000002E-3</v>
      </c>
      <c r="F40" s="9">
        <v>112</v>
      </c>
      <c r="G40" s="16">
        <v>115</v>
      </c>
      <c r="H40" s="11">
        <v>111</v>
      </c>
      <c r="I40" s="11">
        <f t="shared" si="1"/>
        <v>112.66666666666667</v>
      </c>
    </row>
    <row r="41" spans="1:9">
      <c r="A41" s="2" t="s">
        <v>59</v>
      </c>
      <c r="B41" t="s">
        <v>58</v>
      </c>
      <c r="E41" s="9">
        <v>4.0000000000000001E-3</v>
      </c>
      <c r="F41" s="9">
        <v>53.3</v>
      </c>
      <c r="G41" s="16">
        <v>53.1</v>
      </c>
      <c r="H41" s="11">
        <v>52.2</v>
      </c>
      <c r="I41" s="11">
        <f t="shared" si="1"/>
        <v>52.866666666666674</v>
      </c>
    </row>
    <row r="42" spans="1:9" ht="14.4" thickBot="1">
      <c r="B42" t="s">
        <v>60</v>
      </c>
      <c r="E42" s="13">
        <v>1E-3</v>
      </c>
      <c r="F42" s="13">
        <v>15.1</v>
      </c>
      <c r="G42" s="18">
        <v>14.9</v>
      </c>
      <c r="H42" s="14">
        <v>14.8</v>
      </c>
      <c r="I42" s="14">
        <f t="shared" si="1"/>
        <v>14.933333333333332</v>
      </c>
    </row>
    <row r="43" spans="1:9" ht="14.4" thickBot="1"/>
    <row r="44" spans="1:9" ht="14.4" thickBot="1">
      <c r="A44" s="32" t="s">
        <v>149</v>
      </c>
      <c r="B44" s="34"/>
    </row>
    <row r="45" spans="1:9" ht="14.4" thickBot="1">
      <c r="A45" s="19" t="s">
        <v>61</v>
      </c>
      <c r="B45" s="20" t="s">
        <v>126</v>
      </c>
    </row>
    <row r="46" spans="1:9">
      <c r="A46" s="9">
        <v>0</v>
      </c>
      <c r="B46" s="16">
        <v>940</v>
      </c>
    </row>
    <row r="47" spans="1:9">
      <c r="A47" s="9">
        <v>1</v>
      </c>
      <c r="B47" s="16">
        <v>927</v>
      </c>
    </row>
    <row r="48" spans="1:9">
      <c r="A48" s="9">
        <v>2</v>
      </c>
      <c r="B48" s="16">
        <v>888</v>
      </c>
    </row>
    <row r="49" spans="1:4">
      <c r="A49" s="9">
        <v>5</v>
      </c>
      <c r="B49" s="16">
        <v>715</v>
      </c>
    </row>
    <row r="50" spans="1:4">
      <c r="A50" s="9">
        <v>6</v>
      </c>
      <c r="B50" s="16">
        <v>695</v>
      </c>
    </row>
    <row r="51" spans="1:4">
      <c r="A51" s="9">
        <v>7</v>
      </c>
      <c r="B51" s="16">
        <v>678</v>
      </c>
    </row>
    <row r="52" spans="1:4">
      <c r="A52" s="9">
        <v>8</v>
      </c>
      <c r="B52" s="16">
        <v>670</v>
      </c>
    </row>
    <row r="53" spans="1:4">
      <c r="A53" s="9">
        <v>9</v>
      </c>
      <c r="B53" s="16">
        <v>657</v>
      </c>
    </row>
    <row r="54" spans="1:4">
      <c r="A54" s="9">
        <v>10</v>
      </c>
      <c r="B54" s="16">
        <v>649</v>
      </c>
    </row>
    <row r="55" spans="1:4">
      <c r="A55" s="9">
        <v>20</v>
      </c>
      <c r="B55" s="16">
        <v>754</v>
      </c>
    </row>
    <row r="56" spans="1:4">
      <c r="A56" s="9">
        <v>30</v>
      </c>
      <c r="B56" s="16">
        <v>512</v>
      </c>
      <c r="D56" s="2"/>
    </row>
    <row r="57" spans="1:4">
      <c r="A57" s="9">
        <v>40</v>
      </c>
      <c r="B57" s="16">
        <v>386</v>
      </c>
    </row>
    <row r="58" spans="1:4">
      <c r="A58" s="9">
        <v>50</v>
      </c>
      <c r="B58" s="16">
        <v>361</v>
      </c>
    </row>
    <row r="59" spans="1:4">
      <c r="A59" s="9">
        <v>100</v>
      </c>
      <c r="B59" s="16">
        <v>180</v>
      </c>
    </row>
    <row r="60" spans="1:4" ht="14.4" thickBot="1">
      <c r="A60" s="9"/>
      <c r="B60" s="16"/>
    </row>
    <row r="61" spans="1:4" ht="14.4" thickBot="1">
      <c r="A61" s="19" t="s">
        <v>148</v>
      </c>
      <c r="B61" s="21"/>
    </row>
    <row r="62" spans="1:4" ht="14.4" thickBot="1">
      <c r="A62" s="13"/>
      <c r="B62" s="18"/>
    </row>
    <row r="66" spans="1:7" ht="14.4" thickBot="1"/>
    <row r="67" spans="1:7" ht="14.4" thickBot="1">
      <c r="A67" s="38" t="s">
        <v>150</v>
      </c>
      <c r="B67" s="39"/>
      <c r="C67" s="39"/>
      <c r="D67" s="39"/>
      <c r="E67" s="39"/>
      <c r="F67" s="40"/>
    </row>
    <row r="68" spans="1:7" ht="14.4" thickBot="1">
      <c r="A68" s="9"/>
      <c r="B68" s="10"/>
      <c r="C68" s="35" t="s">
        <v>128</v>
      </c>
      <c r="D68" s="36"/>
      <c r="E68" s="36"/>
      <c r="F68" s="37"/>
    </row>
    <row r="69" spans="1:7" ht="14.4" thickBot="1">
      <c r="A69" s="31" t="s">
        <v>127</v>
      </c>
      <c r="B69" s="19" t="s">
        <v>62</v>
      </c>
      <c r="C69" s="19" t="s">
        <v>129</v>
      </c>
      <c r="D69" s="20" t="s">
        <v>130</v>
      </c>
      <c r="E69" s="21" t="s">
        <v>131</v>
      </c>
      <c r="F69" s="21" t="s">
        <v>137</v>
      </c>
      <c r="G69" t="s">
        <v>79</v>
      </c>
    </row>
    <row r="70" spans="1:7">
      <c r="A70" s="9" t="s">
        <v>80</v>
      </c>
      <c r="B70" s="9">
        <v>0.91900000000000004</v>
      </c>
      <c r="C70" s="9">
        <v>930</v>
      </c>
      <c r="D70" s="16">
        <v>928</v>
      </c>
      <c r="E70" s="11">
        <v>920</v>
      </c>
      <c r="F70" s="11">
        <f>(C70+D70+E70)/3</f>
        <v>926</v>
      </c>
      <c r="G70" t="s">
        <v>81</v>
      </c>
    </row>
    <row r="71" spans="1:7">
      <c r="A71" s="9" t="s">
        <v>82</v>
      </c>
      <c r="B71" s="9">
        <v>2.0870000000000002</v>
      </c>
      <c r="C71" s="9">
        <v>412</v>
      </c>
      <c r="D71" s="16">
        <v>417</v>
      </c>
      <c r="E71" s="11">
        <v>412</v>
      </c>
      <c r="F71" s="11">
        <f t="shared" ref="F71:F77" si="2">(C71+D71+E71)/3</f>
        <v>413.66666666666669</v>
      </c>
    </row>
    <row r="72" spans="1:7">
      <c r="A72" s="9" t="s">
        <v>83</v>
      </c>
      <c r="B72" s="9">
        <v>6.101</v>
      </c>
      <c r="C72" s="9">
        <v>205</v>
      </c>
      <c r="D72" s="16">
        <v>201</v>
      </c>
      <c r="E72" s="11">
        <v>202</v>
      </c>
      <c r="F72" s="11">
        <f t="shared" si="2"/>
        <v>202.66666666666666</v>
      </c>
    </row>
    <row r="73" spans="1:7">
      <c r="A73" s="30" t="s">
        <v>84</v>
      </c>
      <c r="B73" s="9">
        <v>10.430999999999999</v>
      </c>
      <c r="C73" s="9">
        <v>95.8</v>
      </c>
      <c r="D73" s="16">
        <v>92.2</v>
      </c>
      <c r="E73" s="11">
        <v>97</v>
      </c>
      <c r="F73" s="11">
        <f t="shared" si="2"/>
        <v>95</v>
      </c>
    </row>
    <row r="74" spans="1:7">
      <c r="A74" s="9" t="s">
        <v>85</v>
      </c>
      <c r="B74" s="9">
        <v>32.374000000000002</v>
      </c>
      <c r="C74" s="9">
        <v>89.8</v>
      </c>
      <c r="D74" s="16">
        <v>87.5</v>
      </c>
      <c r="E74" s="11">
        <v>96.8</v>
      </c>
      <c r="F74" s="11">
        <f t="shared" si="2"/>
        <v>91.366666666666674</v>
      </c>
    </row>
    <row r="75" spans="1:7">
      <c r="A75" s="9" t="s">
        <v>86</v>
      </c>
      <c r="B75" s="9">
        <v>50.23</v>
      </c>
      <c r="C75" s="9">
        <v>92</v>
      </c>
      <c r="D75" s="16">
        <v>79.2</v>
      </c>
      <c r="E75" s="11">
        <v>82.9</v>
      </c>
      <c r="F75" s="11">
        <f t="shared" si="2"/>
        <v>84.7</v>
      </c>
    </row>
    <row r="76" spans="1:7">
      <c r="A76" s="9" t="s">
        <v>87</v>
      </c>
      <c r="B76" s="9">
        <v>70.555999999999997</v>
      </c>
      <c r="C76" s="9">
        <v>66.900000000000006</v>
      </c>
      <c r="D76" s="16">
        <v>72.599999999999994</v>
      </c>
      <c r="E76" s="11">
        <v>75.900000000000006</v>
      </c>
      <c r="F76" s="11">
        <f t="shared" si="2"/>
        <v>71.8</v>
      </c>
    </row>
    <row r="77" spans="1:7" ht="14.4" thickBot="1">
      <c r="A77" s="13" t="s">
        <v>88</v>
      </c>
      <c r="B77" s="13">
        <v>89.540999999999997</v>
      </c>
      <c r="C77" s="13">
        <v>69.400000000000006</v>
      </c>
      <c r="D77" s="18">
        <v>66.8</v>
      </c>
      <c r="E77" s="14">
        <v>70.599999999999994</v>
      </c>
      <c r="F77" s="14">
        <f t="shared" si="2"/>
        <v>68.933333333333323</v>
      </c>
    </row>
    <row r="80" spans="1:7">
      <c r="A80" s="2" t="s">
        <v>89</v>
      </c>
    </row>
    <row r="81" spans="1:2" ht="14.4" thickBot="1"/>
    <row r="82" spans="1:2" ht="14.4" thickBot="1">
      <c r="A82" s="38" t="s">
        <v>151</v>
      </c>
      <c r="B82" s="40"/>
    </row>
    <row r="83" spans="1:2" ht="14.4" thickBot="1">
      <c r="A83" s="19" t="s">
        <v>133</v>
      </c>
      <c r="B83" s="20" t="s">
        <v>132</v>
      </c>
    </row>
    <row r="84" spans="1:2">
      <c r="A84" s="9">
        <v>0.1</v>
      </c>
      <c r="B84" s="16">
        <v>454</v>
      </c>
    </row>
    <row r="85" spans="1:2">
      <c r="A85" s="9">
        <v>0.5</v>
      </c>
      <c r="B85" s="16">
        <v>243</v>
      </c>
    </row>
    <row r="86" spans="1:2">
      <c r="A86" s="9">
        <v>1</v>
      </c>
      <c r="B86" s="16">
        <v>158</v>
      </c>
    </row>
    <row r="87" spans="1:2">
      <c r="A87" s="9">
        <v>5</v>
      </c>
      <c r="B87" s="16">
        <v>17.3</v>
      </c>
    </row>
    <row r="88" spans="1:2">
      <c r="A88" s="9">
        <v>10</v>
      </c>
      <c r="B88" s="16">
        <v>3.12</v>
      </c>
    </row>
    <row r="89" spans="1:2">
      <c r="A89" s="9">
        <v>20</v>
      </c>
      <c r="B89" s="16">
        <v>0.54</v>
      </c>
    </row>
    <row r="90" spans="1:2">
      <c r="A90" s="9">
        <v>30</v>
      </c>
      <c r="B90" s="16">
        <v>0.23100000000000001</v>
      </c>
    </row>
    <row r="91" spans="1:2">
      <c r="A91" s="9">
        <v>40</v>
      </c>
      <c r="B91" s="16">
        <v>0.115</v>
      </c>
    </row>
    <row r="92" spans="1:2">
      <c r="A92" s="9">
        <v>50</v>
      </c>
      <c r="B92" s="16">
        <v>6.2700000000000006E-2</v>
      </c>
    </row>
    <row r="93" spans="1:2">
      <c r="A93" s="9">
        <v>60</v>
      </c>
      <c r="B93" s="16">
        <v>3.13E-3</v>
      </c>
    </row>
    <row r="94" spans="1:2" ht="14.4" thickBot="1">
      <c r="A94" s="13">
        <v>70</v>
      </c>
      <c r="B94" s="18">
        <v>8.9700000000000001E-4</v>
      </c>
    </row>
    <row r="96" spans="1:2" ht="14.4" thickBot="1">
      <c r="A96" s="2" t="s">
        <v>94</v>
      </c>
    </row>
    <row r="97" spans="1:8" ht="14.4" thickBot="1">
      <c r="A97" s="38" t="s">
        <v>154</v>
      </c>
      <c r="B97" s="39"/>
      <c r="C97" s="39"/>
      <c r="D97" s="39"/>
      <c r="E97" s="39"/>
      <c r="F97" s="39"/>
      <c r="G97" s="39"/>
      <c r="H97" s="40"/>
    </row>
    <row r="98" spans="1:8" ht="14.4" thickBot="1">
      <c r="B98" s="41" t="s">
        <v>134</v>
      </c>
      <c r="C98" s="42"/>
      <c r="D98" s="42"/>
      <c r="E98" s="42"/>
      <c r="F98" s="42"/>
      <c r="G98" s="42"/>
      <c r="H98" s="43"/>
    </row>
    <row r="99" spans="1:8" ht="14.4" thickBot="1">
      <c r="A99" s="19" t="s">
        <v>153</v>
      </c>
      <c r="B99" s="19" t="s">
        <v>140</v>
      </c>
      <c r="C99" s="19" t="s">
        <v>141</v>
      </c>
      <c r="D99" s="19" t="s">
        <v>142</v>
      </c>
      <c r="E99" s="20" t="s">
        <v>143</v>
      </c>
      <c r="F99" s="21" t="s">
        <v>144</v>
      </c>
      <c r="G99" s="21" t="s">
        <v>97</v>
      </c>
      <c r="H99" s="21" t="s">
        <v>137</v>
      </c>
    </row>
    <row r="100" spans="1:8">
      <c r="A100" s="9" t="s">
        <v>98</v>
      </c>
      <c r="B100" s="9">
        <v>941</v>
      </c>
      <c r="C100" s="9"/>
      <c r="D100" s="9"/>
      <c r="E100" s="16"/>
      <c r="F100" s="11"/>
      <c r="G100" s="11">
        <v>941</v>
      </c>
      <c r="H100" s="11">
        <f>(B100+C100+D100+E100+F100)/5</f>
        <v>188.2</v>
      </c>
    </row>
    <row r="101" spans="1:8">
      <c r="A101" s="9" t="s">
        <v>99</v>
      </c>
      <c r="B101" s="9">
        <v>475</v>
      </c>
      <c r="C101" s="9">
        <v>468</v>
      </c>
      <c r="D101" s="9"/>
      <c r="E101" s="16"/>
      <c r="F101" s="11"/>
      <c r="G101" s="11">
        <v>942</v>
      </c>
      <c r="H101" s="11">
        <f t="shared" ref="H101:H104" si="3">(B101+C101+D101+E101+F101)/5</f>
        <v>188.6</v>
      </c>
    </row>
    <row r="102" spans="1:8">
      <c r="A102" s="9" t="s">
        <v>100</v>
      </c>
      <c r="B102" s="9">
        <v>316</v>
      </c>
      <c r="C102" s="9">
        <v>315</v>
      </c>
      <c r="D102" s="9">
        <v>312</v>
      </c>
      <c r="E102" s="16"/>
      <c r="F102" s="11"/>
      <c r="G102" s="11">
        <v>943</v>
      </c>
      <c r="H102" s="11">
        <f t="shared" si="3"/>
        <v>188.6</v>
      </c>
    </row>
    <row r="103" spans="1:8">
      <c r="A103" s="9" t="s">
        <v>101</v>
      </c>
      <c r="B103" s="9">
        <v>233</v>
      </c>
      <c r="C103" s="9">
        <v>239</v>
      </c>
      <c r="D103" s="9">
        <v>238</v>
      </c>
      <c r="E103" s="16">
        <v>234</v>
      </c>
      <c r="F103" s="11"/>
      <c r="G103" s="11">
        <v>943</v>
      </c>
      <c r="H103" s="11">
        <f t="shared" si="3"/>
        <v>188.8</v>
      </c>
    </row>
    <row r="104" spans="1:8" ht="14.4" thickBot="1">
      <c r="A104" s="9" t="s">
        <v>102</v>
      </c>
      <c r="B104" s="9">
        <v>193</v>
      </c>
      <c r="C104" s="9">
        <v>194</v>
      </c>
      <c r="D104" s="9">
        <v>183</v>
      </c>
      <c r="E104" s="16">
        <v>183</v>
      </c>
      <c r="F104" s="11">
        <v>190</v>
      </c>
      <c r="G104" s="11">
        <v>942</v>
      </c>
      <c r="H104" s="11">
        <f t="shared" si="3"/>
        <v>188.6</v>
      </c>
    </row>
    <row r="105" spans="1:8" ht="14.4" thickBot="1">
      <c r="A105" s="32" t="s">
        <v>156</v>
      </c>
      <c r="B105" s="33"/>
      <c r="C105" s="33"/>
      <c r="D105" s="33"/>
      <c r="E105" s="33"/>
      <c r="F105" s="33"/>
      <c r="G105" s="33"/>
      <c r="H105" s="34"/>
    </row>
    <row r="106" spans="1:8">
      <c r="A106" s="9" t="s">
        <v>98</v>
      </c>
      <c r="B106" s="9">
        <v>252</v>
      </c>
      <c r="C106" s="9"/>
      <c r="D106" s="9"/>
      <c r="E106" s="16"/>
      <c r="F106" s="11"/>
      <c r="G106" s="11">
        <v>252</v>
      </c>
      <c r="H106" s="11">
        <f>(B106+C106+D106+E106+F106)/5</f>
        <v>50.4</v>
      </c>
    </row>
    <row r="107" spans="1:8">
      <c r="A107" s="9" t="s">
        <v>99</v>
      </c>
      <c r="B107" s="9">
        <v>199</v>
      </c>
      <c r="C107" s="9">
        <v>195</v>
      </c>
      <c r="D107" s="9"/>
      <c r="E107" s="16"/>
      <c r="F107" s="11"/>
      <c r="G107" s="11">
        <v>394</v>
      </c>
      <c r="H107" s="11">
        <f>(B107+C107+D107+E107+F107)/5</f>
        <v>78.8</v>
      </c>
    </row>
    <row r="108" spans="1:8">
      <c r="A108" s="9" t="s">
        <v>100</v>
      </c>
      <c r="B108" s="9">
        <v>190</v>
      </c>
      <c r="C108" s="9">
        <v>190</v>
      </c>
      <c r="D108" s="9">
        <v>188</v>
      </c>
      <c r="E108" s="16"/>
      <c r="F108" s="11"/>
      <c r="G108" s="11">
        <v>568</v>
      </c>
      <c r="H108" s="11">
        <f>(B108+C108+D108+E108+F108)/5</f>
        <v>113.6</v>
      </c>
    </row>
    <row r="109" spans="1:8">
      <c r="A109" s="9" t="s">
        <v>101</v>
      </c>
      <c r="B109" s="9">
        <v>182</v>
      </c>
      <c r="C109" s="9">
        <v>182</v>
      </c>
      <c r="D109" s="9">
        <v>181</v>
      </c>
      <c r="E109" s="16">
        <v>182</v>
      </c>
      <c r="F109" s="11"/>
      <c r="G109" s="11">
        <v>728</v>
      </c>
      <c r="H109" s="11">
        <f>(B109+C109+D109+E109+F109)/5</f>
        <v>145.4</v>
      </c>
    </row>
    <row r="110" spans="1:8">
      <c r="A110" s="9" t="s">
        <v>102</v>
      </c>
      <c r="B110" s="9"/>
      <c r="C110" s="9"/>
      <c r="D110" s="9"/>
      <c r="E110" s="16"/>
      <c r="F110" s="11"/>
      <c r="G110" s="11"/>
      <c r="H110" s="11"/>
    </row>
    <row r="111" spans="1:8" ht="14.4" thickBot="1">
      <c r="A111" s="13"/>
      <c r="B111" s="13"/>
      <c r="C111" s="13"/>
      <c r="D111" s="13"/>
      <c r="E111" s="18"/>
      <c r="F111" s="14"/>
      <c r="G111" s="14"/>
      <c r="H111" s="14"/>
    </row>
    <row r="112" spans="1:8" ht="14.4" thickBot="1"/>
    <row r="113" spans="1:4" ht="14.4" thickBot="1">
      <c r="A113" s="38" t="s">
        <v>160</v>
      </c>
      <c r="B113" s="39"/>
      <c r="C113" s="39"/>
      <c r="D113" s="40"/>
    </row>
    <row r="114" spans="1:4" ht="14.4" thickBot="1">
      <c r="A114" s="9"/>
      <c r="B114" s="35" t="s">
        <v>126</v>
      </c>
      <c r="C114" s="37"/>
      <c r="D114" s="11"/>
    </row>
    <row r="115" spans="1:4" ht="14.4" thickBot="1">
      <c r="A115" s="8"/>
      <c r="B115" s="55" t="s">
        <v>158</v>
      </c>
      <c r="C115" s="49" t="s">
        <v>159</v>
      </c>
      <c r="D115" s="50" t="s">
        <v>157</v>
      </c>
    </row>
    <row r="116" spans="1:4" ht="14.4" thickBot="1">
      <c r="A116" s="19" t="s">
        <v>108</v>
      </c>
      <c r="B116" s="20">
        <v>941</v>
      </c>
      <c r="C116" s="54">
        <v>1.05</v>
      </c>
      <c r="D116" s="21"/>
    </row>
    <row r="117" spans="1:4">
      <c r="A117" s="8" t="s">
        <v>109</v>
      </c>
      <c r="B117" s="55">
        <v>471</v>
      </c>
      <c r="C117" s="49">
        <v>1.05</v>
      </c>
      <c r="D117" s="50"/>
    </row>
    <row r="118" spans="1:4" ht="14.4" thickBot="1">
      <c r="A118" s="13"/>
      <c r="B118" s="18">
        <v>469</v>
      </c>
      <c r="C118" s="52"/>
      <c r="D118" s="14"/>
    </row>
    <row r="119" spans="1:4">
      <c r="A119" s="8" t="s">
        <v>110</v>
      </c>
      <c r="B119" s="55">
        <v>317</v>
      </c>
      <c r="C119" s="49">
        <v>1.05</v>
      </c>
      <c r="D119" s="50"/>
    </row>
    <row r="120" spans="1:4">
      <c r="A120" s="9"/>
      <c r="B120" s="16">
        <v>316</v>
      </c>
      <c r="C120" s="10"/>
      <c r="D120" s="11"/>
    </row>
    <row r="121" spans="1:4" ht="14.4" thickBot="1">
      <c r="A121" s="13"/>
      <c r="B121" s="18">
        <v>308</v>
      </c>
      <c r="C121" s="52"/>
      <c r="D121" s="14"/>
    </row>
    <row r="122" spans="1:4">
      <c r="A122" s="9" t="s">
        <v>111</v>
      </c>
      <c r="B122" s="16">
        <v>940</v>
      </c>
      <c r="C122" s="10">
        <v>1.05</v>
      </c>
      <c r="D122" s="11"/>
    </row>
    <row r="123" spans="1:4" ht="14.4" thickBot="1">
      <c r="A123" s="9"/>
      <c r="B123" s="16"/>
      <c r="C123" s="10">
        <v>1.05</v>
      </c>
      <c r="D123" s="51">
        <v>4.0000000000000002E-4</v>
      </c>
    </row>
    <row r="124" spans="1:4">
      <c r="A124" s="8" t="s">
        <v>112</v>
      </c>
      <c r="B124" s="55">
        <v>464</v>
      </c>
      <c r="C124" s="49">
        <v>1.05</v>
      </c>
      <c r="D124" s="50"/>
    </row>
    <row r="125" spans="1:4" ht="14.4" thickBot="1">
      <c r="A125" s="13"/>
      <c r="B125" s="18">
        <v>474</v>
      </c>
      <c r="C125" s="52">
        <v>1.05</v>
      </c>
      <c r="D125" s="53">
        <v>2.0000000000000001E-4</v>
      </c>
    </row>
    <row r="126" spans="1:4">
      <c r="A126" s="8" t="s">
        <v>113</v>
      </c>
      <c r="B126" s="55">
        <v>321</v>
      </c>
      <c r="C126" s="49">
        <v>1.05</v>
      </c>
      <c r="D126" s="50"/>
    </row>
    <row r="127" spans="1:4">
      <c r="A127" s="9"/>
      <c r="B127" s="16">
        <v>368</v>
      </c>
      <c r="C127" s="10">
        <v>1.05</v>
      </c>
      <c r="D127" s="51">
        <v>4.0000000000000002E-4</v>
      </c>
    </row>
    <row r="128" spans="1:4" ht="14.4" thickBot="1">
      <c r="A128" s="13"/>
      <c r="B128" s="18">
        <v>310</v>
      </c>
      <c r="C128" s="52">
        <v>1.05</v>
      </c>
      <c r="D128" s="14"/>
    </row>
    <row r="129" spans="1:4" ht="14.4" thickBot="1"/>
    <row r="130" spans="1:4" ht="14.4" thickBot="1">
      <c r="A130" s="38" t="s">
        <v>164</v>
      </c>
      <c r="B130" s="39"/>
      <c r="C130" s="39"/>
      <c r="D130" s="40"/>
    </row>
    <row r="131" spans="1:4" ht="14.4" thickBot="1">
      <c r="A131" s="9"/>
      <c r="B131" s="35" t="s">
        <v>126</v>
      </c>
      <c r="C131" s="37"/>
      <c r="D131" s="11"/>
    </row>
    <row r="132" spans="1:4" ht="14.4" thickBot="1">
      <c r="A132" s="19" t="s">
        <v>115</v>
      </c>
      <c r="B132" s="20" t="s">
        <v>161</v>
      </c>
      <c r="C132" s="54" t="s">
        <v>162</v>
      </c>
      <c r="D132" s="21" t="s">
        <v>163</v>
      </c>
    </row>
    <row r="133" spans="1:4">
      <c r="A133" s="9" t="s">
        <v>118</v>
      </c>
      <c r="B133" s="16">
        <v>937</v>
      </c>
      <c r="C133" s="10">
        <v>1.05</v>
      </c>
      <c r="D133" s="11"/>
    </row>
    <row r="134" spans="1:4">
      <c r="A134" s="9" t="s">
        <v>119</v>
      </c>
      <c r="B134" s="16">
        <v>941</v>
      </c>
      <c r="C134" s="10">
        <v>1.04</v>
      </c>
      <c r="D134" s="51">
        <v>1.2999999999999999E-2</v>
      </c>
    </row>
    <row r="135" spans="1:4" ht="14.4" thickBot="1">
      <c r="A135" s="13" t="s">
        <v>120</v>
      </c>
      <c r="B135" s="18">
        <v>939</v>
      </c>
      <c r="C135" s="52">
        <v>1.02</v>
      </c>
      <c r="D135" s="53">
        <v>0.02</v>
      </c>
    </row>
  </sheetData>
  <mergeCells count="18">
    <mergeCell ref="B131:C131"/>
    <mergeCell ref="A130:D130"/>
    <mergeCell ref="B10:F10"/>
    <mergeCell ref="B28:C28"/>
    <mergeCell ref="E28:I28"/>
    <mergeCell ref="F29:I29"/>
    <mergeCell ref="B114:C114"/>
    <mergeCell ref="A113:D113"/>
    <mergeCell ref="H12:J12"/>
    <mergeCell ref="B98:H98"/>
    <mergeCell ref="A97:H97"/>
    <mergeCell ref="H14:H21"/>
    <mergeCell ref="C11:F11"/>
    <mergeCell ref="A105:H105"/>
    <mergeCell ref="A44:B44"/>
    <mergeCell ref="C68:F68"/>
    <mergeCell ref="A67:F67"/>
    <mergeCell ref="A82:B82"/>
  </mergeCells>
  <pageMargins left="0" right="0" top="0.39410000000000001" bottom="0.39410000000000001" header="0" footer="0"/>
  <pageSetup orientation="portrait" horizontalDpi="0" verticalDpi="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M14"/>
  <sheetViews>
    <sheetView topLeftCell="A4" workbookViewId="0">
      <selection activeCell="D16" sqref="D16"/>
    </sheetView>
  </sheetViews>
  <sheetFormatPr defaultRowHeight="13.8"/>
  <sheetData>
    <row r="3" spans="2:13">
      <c r="B3" s="9" t="s">
        <v>98</v>
      </c>
      <c r="C3" s="9">
        <v>941</v>
      </c>
      <c r="D3" s="9"/>
      <c r="E3" s="9"/>
      <c r="F3" s="16"/>
      <c r="G3" s="11"/>
      <c r="H3" s="11">
        <v>941</v>
      </c>
      <c r="I3" s="11">
        <f>(C3+D3+E3+F3+G3)/5</f>
        <v>188.2</v>
      </c>
      <c r="K3">
        <v>1</v>
      </c>
      <c r="L3" s="11">
        <f>(F3+G3+H3+I3+J3)/5</f>
        <v>225.84</v>
      </c>
      <c r="M3" s="11">
        <f>(G3+H3+I3+J3+K3)/5</f>
        <v>226.04000000000002</v>
      </c>
    </row>
    <row r="4" spans="2:13">
      <c r="B4" s="9" t="s">
        <v>99</v>
      </c>
      <c r="C4" s="9">
        <v>475</v>
      </c>
      <c r="D4" s="9">
        <v>468</v>
      </c>
      <c r="E4" s="9"/>
      <c r="F4" s="16"/>
      <c r="G4" s="11"/>
      <c r="H4" s="11">
        <v>942</v>
      </c>
      <c r="I4" s="11">
        <f t="shared" ref="I4:I7" si="0">(C4+D4+E4+F4+G4)/5</f>
        <v>188.6</v>
      </c>
      <c r="K4">
        <v>2</v>
      </c>
      <c r="L4" s="11">
        <f t="shared" ref="L4:L7" si="1">(F4+G4+H4+I4+J4)/5</f>
        <v>226.11999999999998</v>
      </c>
      <c r="M4" s="11">
        <f>(G4+H4+I4+J4+K4)/5</f>
        <v>226.51999999999998</v>
      </c>
    </row>
    <row r="5" spans="2:13">
      <c r="B5" s="9" t="s">
        <v>100</v>
      </c>
      <c r="C5" s="9">
        <v>316</v>
      </c>
      <c r="D5" s="9">
        <v>315</v>
      </c>
      <c r="E5" s="9">
        <v>312</v>
      </c>
      <c r="F5" s="16"/>
      <c r="G5" s="11"/>
      <c r="H5" s="11">
        <v>943</v>
      </c>
      <c r="I5" s="11">
        <f t="shared" si="0"/>
        <v>188.6</v>
      </c>
      <c r="K5">
        <v>3</v>
      </c>
      <c r="L5" s="11">
        <f t="shared" si="1"/>
        <v>226.32</v>
      </c>
      <c r="M5" s="11">
        <f>(G5+H5+I5+J5+K5)/5</f>
        <v>226.92</v>
      </c>
    </row>
    <row r="6" spans="2:13">
      <c r="B6" s="9" t="s">
        <v>101</v>
      </c>
      <c r="C6" s="9">
        <v>233</v>
      </c>
      <c r="D6" s="9">
        <v>239</v>
      </c>
      <c r="E6" s="9">
        <v>238</v>
      </c>
      <c r="F6" s="16">
        <v>234</v>
      </c>
      <c r="G6" s="11"/>
      <c r="H6" s="11">
        <v>943</v>
      </c>
      <c r="I6" s="11">
        <f t="shared" si="0"/>
        <v>188.8</v>
      </c>
      <c r="K6">
        <v>4</v>
      </c>
      <c r="L6" s="11">
        <f t="shared" si="1"/>
        <v>273.15999999999997</v>
      </c>
      <c r="M6" s="11">
        <f>(G6+H6+I6+J6+K6)/5</f>
        <v>227.16</v>
      </c>
    </row>
    <row r="7" spans="2:13" ht="14.4" thickBot="1">
      <c r="B7" s="9" t="s">
        <v>102</v>
      </c>
      <c r="C7" s="9">
        <v>193</v>
      </c>
      <c r="D7" s="9">
        <v>194</v>
      </c>
      <c r="E7" s="9">
        <v>183</v>
      </c>
      <c r="F7" s="16">
        <v>183</v>
      </c>
      <c r="G7" s="11">
        <v>190</v>
      </c>
      <c r="H7" s="11">
        <v>942</v>
      </c>
      <c r="I7" s="11">
        <f t="shared" si="0"/>
        <v>188.6</v>
      </c>
      <c r="K7">
        <v>5</v>
      </c>
      <c r="L7" s="11">
        <f t="shared" si="1"/>
        <v>300.71999999999997</v>
      </c>
    </row>
    <row r="8" spans="2:13" ht="14.4" thickBot="1">
      <c r="B8" s="32" t="s">
        <v>155</v>
      </c>
      <c r="C8" s="33"/>
      <c r="D8" s="33"/>
      <c r="E8" s="33"/>
      <c r="F8" s="33"/>
      <c r="G8" s="33"/>
      <c r="H8" s="33"/>
      <c r="I8" s="34"/>
    </row>
    <row r="9" spans="2:13">
      <c r="B9" s="9" t="s">
        <v>98</v>
      </c>
      <c r="C9" s="9">
        <v>252</v>
      </c>
      <c r="D9" s="9"/>
      <c r="E9" s="9"/>
      <c r="F9" s="16"/>
      <c r="G9" s="11"/>
      <c r="H9" s="11">
        <v>252</v>
      </c>
      <c r="I9" s="11">
        <f>(C9+D9+E9+F9+G9)/5</f>
        <v>50.4</v>
      </c>
      <c r="K9">
        <v>1</v>
      </c>
      <c r="L9">
        <v>50.4</v>
      </c>
      <c r="M9" s="11">
        <v>188.2</v>
      </c>
    </row>
    <row r="10" spans="2:13">
      <c r="B10" s="9" t="s">
        <v>99</v>
      </c>
      <c r="C10" s="9">
        <v>199</v>
      </c>
      <c r="D10" s="9">
        <v>195</v>
      </c>
      <c r="E10" s="9"/>
      <c r="F10" s="16"/>
      <c r="G10" s="11"/>
      <c r="H10" s="11">
        <v>394</v>
      </c>
      <c r="I10" s="11">
        <f>(C10+D10+E10+F10+G10)/5</f>
        <v>78.8</v>
      </c>
      <c r="K10">
        <v>2</v>
      </c>
      <c r="L10">
        <v>78.8</v>
      </c>
      <c r="M10" s="11">
        <v>188.6</v>
      </c>
    </row>
    <row r="11" spans="2:13">
      <c r="B11" s="9" t="s">
        <v>100</v>
      </c>
      <c r="C11" s="9">
        <v>190</v>
      </c>
      <c r="D11" s="9">
        <v>190</v>
      </c>
      <c r="E11" s="9">
        <v>188</v>
      </c>
      <c r="F11" s="16"/>
      <c r="G11" s="11"/>
      <c r="H11" s="11">
        <v>568</v>
      </c>
      <c r="I11" s="11">
        <f>(C11+D11+E11+F11+G11)/5</f>
        <v>113.6</v>
      </c>
      <c r="K11">
        <v>3</v>
      </c>
      <c r="L11">
        <v>113.6</v>
      </c>
      <c r="M11" s="11">
        <v>188.6</v>
      </c>
    </row>
    <row r="12" spans="2:13">
      <c r="B12" s="9" t="s">
        <v>101</v>
      </c>
      <c r="C12" s="9">
        <v>182</v>
      </c>
      <c r="D12" s="9">
        <v>182</v>
      </c>
      <c r="E12" s="9">
        <v>181</v>
      </c>
      <c r="F12" s="16">
        <v>182</v>
      </c>
      <c r="G12" s="11"/>
      <c r="H12" s="11">
        <v>728</v>
      </c>
      <c r="I12" s="11">
        <f>(C12+D12+E12+F12+G12)/5</f>
        <v>145.4</v>
      </c>
      <c r="K12">
        <v>4</v>
      </c>
      <c r="L12">
        <v>145.4</v>
      </c>
      <c r="M12" s="11">
        <v>188.8</v>
      </c>
    </row>
    <row r="13" spans="2:13">
      <c r="B13" s="9" t="s">
        <v>102</v>
      </c>
      <c r="C13" s="9"/>
      <c r="D13" s="9"/>
      <c r="E13" s="9"/>
      <c r="F13" s="16"/>
      <c r="G13" s="11"/>
      <c r="H13" s="11"/>
      <c r="I13" s="11"/>
      <c r="K13">
        <v>5</v>
      </c>
      <c r="M13" s="11">
        <v>188.6</v>
      </c>
    </row>
    <row r="14" spans="2:13" ht="14.4" thickBot="1">
      <c r="B14" s="13"/>
      <c r="C14" s="13"/>
      <c r="D14" s="13"/>
      <c r="E14" s="13"/>
      <c r="F14" s="18"/>
      <c r="G14" s="14"/>
      <c r="H14" s="14"/>
      <c r="I14" s="14"/>
    </row>
  </sheetData>
  <mergeCells count="1">
    <mergeCell ref="B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45"/>
  <sheetViews>
    <sheetView topLeftCell="A10" workbookViewId="0">
      <selection activeCell="C90" sqref="C90"/>
    </sheetView>
  </sheetViews>
  <sheetFormatPr defaultRowHeight="13.8"/>
  <cols>
    <col min="1" max="1" width="15.296875" customWidth="1"/>
    <col min="2" max="2" width="10.796875" customWidth="1"/>
    <col min="3" max="5" width="8.59765625" customWidth="1"/>
    <col min="6" max="6" width="11.19921875" customWidth="1"/>
    <col min="7" max="12" width="8.59765625" customWidth="1"/>
  </cols>
  <sheetData>
    <row r="2" spans="1:12">
      <c r="A2" s="1" t="s">
        <v>0</v>
      </c>
    </row>
    <row r="3" spans="1:12">
      <c r="A3" t="s">
        <v>1</v>
      </c>
      <c r="B3">
        <v>936</v>
      </c>
      <c r="C3">
        <v>936</v>
      </c>
      <c r="D3">
        <v>936</v>
      </c>
      <c r="E3" t="s">
        <v>2</v>
      </c>
      <c r="F3" t="s">
        <v>3</v>
      </c>
    </row>
    <row r="4" spans="1:12">
      <c r="A4" s="2" t="s">
        <v>4</v>
      </c>
    </row>
    <row r="5" spans="1:12">
      <c r="A5" t="s">
        <v>5</v>
      </c>
    </row>
    <row r="6" spans="1:12">
      <c r="A6" t="s">
        <v>6</v>
      </c>
      <c r="B6" t="s">
        <v>7</v>
      </c>
    </row>
    <row r="7" spans="1:12">
      <c r="A7" t="s">
        <v>8</v>
      </c>
      <c r="B7" t="s">
        <v>9</v>
      </c>
    </row>
    <row r="8" spans="1:12">
      <c r="A8" t="s">
        <v>10</v>
      </c>
      <c r="B8">
        <v>9.77</v>
      </c>
      <c r="C8" t="s">
        <v>11</v>
      </c>
      <c r="D8">
        <v>39.1</v>
      </c>
      <c r="E8">
        <v>58.6</v>
      </c>
      <c r="F8" t="s">
        <v>12</v>
      </c>
      <c r="G8">
        <v>97.7</v>
      </c>
      <c r="H8">
        <v>117</v>
      </c>
      <c r="I8">
        <v>137</v>
      </c>
      <c r="J8">
        <v>195</v>
      </c>
      <c r="K8">
        <v>256</v>
      </c>
      <c r="L8" t="s">
        <v>13</v>
      </c>
    </row>
    <row r="9" spans="1:12">
      <c r="A9" t="s">
        <v>14</v>
      </c>
      <c r="B9">
        <v>138</v>
      </c>
      <c r="C9">
        <v>218</v>
      </c>
      <c r="D9">
        <v>383</v>
      </c>
      <c r="E9">
        <v>665</v>
      </c>
      <c r="F9" t="s">
        <v>15</v>
      </c>
      <c r="G9">
        <v>904</v>
      </c>
      <c r="H9">
        <v>932</v>
      </c>
      <c r="I9">
        <v>935</v>
      </c>
      <c r="J9">
        <v>936</v>
      </c>
      <c r="K9">
        <v>936</v>
      </c>
      <c r="L9" t="s">
        <v>16</v>
      </c>
    </row>
    <row r="10" spans="1:12">
      <c r="A10">
        <v>95.5</v>
      </c>
      <c r="B10">
        <v>186</v>
      </c>
      <c r="C10">
        <v>216</v>
      </c>
      <c r="D10">
        <v>385</v>
      </c>
      <c r="E10">
        <v>666</v>
      </c>
      <c r="F10">
        <v>937</v>
      </c>
      <c r="G10">
        <v>901</v>
      </c>
      <c r="H10">
        <v>930</v>
      </c>
      <c r="I10">
        <v>933</v>
      </c>
      <c r="J10">
        <v>935</v>
      </c>
      <c r="K10">
        <v>936</v>
      </c>
    </row>
    <row r="11" spans="1:12">
      <c r="A11">
        <v>94.6</v>
      </c>
      <c r="B11">
        <v>151</v>
      </c>
      <c r="C11">
        <v>216</v>
      </c>
      <c r="D11">
        <v>386</v>
      </c>
      <c r="E11">
        <v>666</v>
      </c>
      <c r="F11">
        <v>936</v>
      </c>
      <c r="G11">
        <v>903</v>
      </c>
      <c r="H11">
        <v>932</v>
      </c>
      <c r="I11">
        <v>935</v>
      </c>
      <c r="J11">
        <v>935</v>
      </c>
      <c r="K11">
        <v>936</v>
      </c>
    </row>
    <row r="13" spans="1:12">
      <c r="A13" s="2" t="s">
        <v>17</v>
      </c>
    </row>
    <row r="14" spans="1:12">
      <c r="A14" t="s">
        <v>18</v>
      </c>
      <c r="B14" t="s">
        <v>19</v>
      </c>
      <c r="I14" t="s">
        <v>20</v>
      </c>
      <c r="J14" t="s">
        <v>21</v>
      </c>
      <c r="K14">
        <v>1000000</v>
      </c>
      <c r="L14" t="s">
        <v>22</v>
      </c>
    </row>
    <row r="15" spans="1:12">
      <c r="A15" t="s">
        <v>23</v>
      </c>
      <c r="B15" t="s">
        <v>24</v>
      </c>
      <c r="C15" t="s">
        <v>25</v>
      </c>
      <c r="D15" t="s">
        <v>26</v>
      </c>
      <c r="E15" t="s">
        <v>27</v>
      </c>
      <c r="I15" t="s">
        <v>28</v>
      </c>
      <c r="J15" t="s">
        <v>29</v>
      </c>
      <c r="K15">
        <v>0.01</v>
      </c>
      <c r="L15" t="s">
        <v>30</v>
      </c>
    </row>
    <row r="16" spans="1:12">
      <c r="B16">
        <v>937</v>
      </c>
      <c r="C16">
        <v>936</v>
      </c>
      <c r="D16">
        <v>937</v>
      </c>
      <c r="E16">
        <v>937</v>
      </c>
      <c r="I16" t="s">
        <v>31</v>
      </c>
      <c r="K16">
        <v>10000</v>
      </c>
      <c r="L16" t="s">
        <v>32</v>
      </c>
    </row>
    <row r="17" spans="1:12">
      <c r="D17">
        <v>937</v>
      </c>
      <c r="E17">
        <v>937</v>
      </c>
      <c r="I17" t="s">
        <v>31</v>
      </c>
      <c r="K17">
        <v>1250</v>
      </c>
      <c r="L17" t="s">
        <v>33</v>
      </c>
    </row>
    <row r="18" spans="1:12">
      <c r="D18">
        <v>937</v>
      </c>
      <c r="E18">
        <v>937</v>
      </c>
      <c r="I18">
        <v>1</v>
      </c>
      <c r="K18">
        <v>2.29</v>
      </c>
    </row>
    <row r="19" spans="1:12">
      <c r="I19">
        <v>2</v>
      </c>
      <c r="K19">
        <v>9.1300000000000008</v>
      </c>
    </row>
    <row r="20" spans="1:12">
      <c r="A20" t="s">
        <v>34</v>
      </c>
      <c r="B20" t="s">
        <v>35</v>
      </c>
      <c r="C20" t="s">
        <v>36</v>
      </c>
      <c r="D20" t="s">
        <v>37</v>
      </c>
      <c r="E20" t="s">
        <v>38</v>
      </c>
      <c r="F20" t="s">
        <v>39</v>
      </c>
      <c r="G20" t="s">
        <v>26</v>
      </c>
      <c r="H20" t="s">
        <v>40</v>
      </c>
      <c r="I20">
        <v>3</v>
      </c>
      <c r="K20">
        <v>19.600000000000001</v>
      </c>
    </row>
    <row r="21" spans="1:12">
      <c r="A21">
        <v>936</v>
      </c>
      <c r="B21">
        <v>937</v>
      </c>
      <c r="C21">
        <v>793</v>
      </c>
      <c r="D21">
        <v>423</v>
      </c>
      <c r="E21">
        <v>221</v>
      </c>
      <c r="F21">
        <v>112</v>
      </c>
      <c r="G21">
        <v>53.3</v>
      </c>
      <c r="H21">
        <v>15.1</v>
      </c>
      <c r="I21">
        <v>4</v>
      </c>
      <c r="K21">
        <v>18.600000000000001</v>
      </c>
    </row>
    <row r="22" spans="1:12">
      <c r="C22">
        <v>832</v>
      </c>
      <c r="D22">
        <v>413</v>
      </c>
      <c r="E22">
        <v>225</v>
      </c>
      <c r="F22">
        <v>115</v>
      </c>
      <c r="G22">
        <v>53.1</v>
      </c>
      <c r="H22">
        <v>14.9</v>
      </c>
      <c r="I22">
        <v>78.099999999999994</v>
      </c>
      <c r="K22">
        <v>26.2</v>
      </c>
    </row>
    <row r="23" spans="1:12">
      <c r="C23">
        <v>831</v>
      </c>
      <c r="D23">
        <v>446</v>
      </c>
      <c r="E23">
        <v>220</v>
      </c>
      <c r="F23">
        <v>111</v>
      </c>
      <c r="G23">
        <v>52.2</v>
      </c>
      <c r="I23">
        <v>6</v>
      </c>
      <c r="K23">
        <v>43.4</v>
      </c>
    </row>
    <row r="24" spans="1:12">
      <c r="I24">
        <v>195</v>
      </c>
      <c r="K24">
        <v>88.7</v>
      </c>
    </row>
    <row r="25" spans="1:12">
      <c r="A25" s="1" t="s">
        <v>41</v>
      </c>
      <c r="I25">
        <v>8</v>
      </c>
      <c r="K25">
        <v>95.6</v>
      </c>
    </row>
    <row r="26" spans="1:12">
      <c r="A26" s="2" t="s">
        <v>42</v>
      </c>
    </row>
    <row r="27" spans="1:12">
      <c r="A27" t="s">
        <v>43</v>
      </c>
    </row>
    <row r="28" spans="1:12">
      <c r="A28" s="3" t="s">
        <v>44</v>
      </c>
      <c r="B28" s="3" t="s">
        <v>16</v>
      </c>
    </row>
    <row r="29" spans="1:12">
      <c r="A29" s="3" t="s">
        <v>45</v>
      </c>
      <c r="B29" s="3" t="s">
        <v>46</v>
      </c>
    </row>
    <row r="30" spans="1:12">
      <c r="A30" s="4" t="s">
        <v>47</v>
      </c>
      <c r="B30" s="4">
        <v>291</v>
      </c>
    </row>
    <row r="31" spans="1:12">
      <c r="A31" s="3" t="s">
        <v>48</v>
      </c>
      <c r="B31" s="4">
        <v>478</v>
      </c>
    </row>
    <row r="32" spans="1:12">
      <c r="A32" s="3" t="s">
        <v>49</v>
      </c>
      <c r="B32" s="4">
        <v>954</v>
      </c>
    </row>
    <row r="33" spans="1:3">
      <c r="A33" s="3" t="s">
        <v>50</v>
      </c>
      <c r="B33" s="3" t="s">
        <v>51</v>
      </c>
    </row>
    <row r="34" spans="1:3">
      <c r="A34" s="3" t="s">
        <v>52</v>
      </c>
      <c r="B34" s="4" t="s">
        <v>53</v>
      </c>
    </row>
    <row r="35" spans="1:3">
      <c r="A35" s="4">
        <v>50</v>
      </c>
      <c r="B35" s="4" t="s">
        <v>54</v>
      </c>
    </row>
    <row r="36" spans="1:3">
      <c r="A36" s="4">
        <v>100</v>
      </c>
      <c r="B36" s="4" t="s">
        <v>55</v>
      </c>
    </row>
    <row r="37" spans="1:3">
      <c r="A37" s="4">
        <v>200</v>
      </c>
      <c r="B37" s="4" t="s">
        <v>56</v>
      </c>
    </row>
    <row r="38" spans="1:3">
      <c r="A38" s="4">
        <v>500</v>
      </c>
      <c r="B38" s="4" t="s">
        <v>57</v>
      </c>
    </row>
    <row r="39" spans="1:3">
      <c r="A39" s="5"/>
      <c r="B39" s="4" t="s">
        <v>57</v>
      </c>
    </row>
    <row r="41" spans="1:3">
      <c r="B41" t="s">
        <v>58</v>
      </c>
    </row>
    <row r="42" spans="1:3">
      <c r="A42" s="2" t="s">
        <v>59</v>
      </c>
      <c r="B42" t="s">
        <v>60</v>
      </c>
    </row>
    <row r="43" spans="1:3">
      <c r="A43" t="s">
        <v>61</v>
      </c>
      <c r="B43" t="s">
        <v>62</v>
      </c>
      <c r="C43" t="s">
        <v>16</v>
      </c>
    </row>
    <row r="44" spans="1:3">
      <c r="A44">
        <v>0</v>
      </c>
      <c r="B44">
        <v>0.157</v>
      </c>
      <c r="C44" t="s">
        <v>63</v>
      </c>
    </row>
    <row r="45" spans="1:3">
      <c r="A45">
        <v>1</v>
      </c>
      <c r="C45" t="s">
        <v>64</v>
      </c>
    </row>
    <row r="46" spans="1:3">
      <c r="A46">
        <v>2</v>
      </c>
      <c r="C46" t="s">
        <v>65</v>
      </c>
    </row>
    <row r="47" spans="1:3">
      <c r="A47">
        <v>5</v>
      </c>
      <c r="C47" t="s">
        <v>66</v>
      </c>
    </row>
    <row r="48" spans="1:3">
      <c r="A48">
        <v>6</v>
      </c>
      <c r="C48" t="s">
        <v>67</v>
      </c>
    </row>
    <row r="49" spans="1:4">
      <c r="A49">
        <v>7</v>
      </c>
      <c r="C49" t="s">
        <v>68</v>
      </c>
    </row>
    <row r="50" spans="1:4">
      <c r="A50">
        <v>8</v>
      </c>
      <c r="C50" t="s">
        <v>69</v>
      </c>
    </row>
    <row r="51" spans="1:4">
      <c r="A51">
        <v>9</v>
      </c>
      <c r="C51" t="s">
        <v>70</v>
      </c>
    </row>
    <row r="52" spans="1:4">
      <c r="A52">
        <v>10</v>
      </c>
      <c r="C52" t="s">
        <v>71</v>
      </c>
    </row>
    <row r="53" spans="1:4">
      <c r="A53">
        <v>11</v>
      </c>
      <c r="C53">
        <v>667</v>
      </c>
    </row>
    <row r="54" spans="1:4">
      <c r="A54">
        <v>12</v>
      </c>
      <c r="C54">
        <v>629</v>
      </c>
    </row>
    <row r="55" spans="1:4">
      <c r="A55">
        <v>13</v>
      </c>
      <c r="C55">
        <v>613</v>
      </c>
    </row>
    <row r="56" spans="1:4">
      <c r="A56" s="2">
        <v>14</v>
      </c>
      <c r="B56" s="2"/>
      <c r="C56" s="2">
        <v>621</v>
      </c>
      <c r="D56" s="2"/>
    </row>
    <row r="57" spans="1:4">
      <c r="A57">
        <v>15</v>
      </c>
      <c r="C57">
        <v>633</v>
      </c>
    </row>
    <row r="58" spans="1:4">
      <c r="A58">
        <v>16</v>
      </c>
      <c r="C58">
        <v>847</v>
      </c>
    </row>
    <row r="59" spans="1:4">
      <c r="A59">
        <v>17</v>
      </c>
      <c r="C59">
        <v>799</v>
      </c>
    </row>
    <row r="60" spans="1:4">
      <c r="A60">
        <v>18</v>
      </c>
      <c r="C60">
        <v>817</v>
      </c>
    </row>
    <row r="61" spans="1:4">
      <c r="A61">
        <v>19</v>
      </c>
      <c r="C61">
        <v>778</v>
      </c>
    </row>
    <row r="62" spans="1:4">
      <c r="A62">
        <v>20</v>
      </c>
      <c r="B62">
        <v>20.161999999999999</v>
      </c>
      <c r="C62" t="s">
        <v>72</v>
      </c>
    </row>
    <row r="63" spans="1:4">
      <c r="A63">
        <v>30</v>
      </c>
      <c r="C63" t="s">
        <v>73</v>
      </c>
    </row>
    <row r="64" spans="1:4">
      <c r="A64">
        <v>40</v>
      </c>
      <c r="C64" t="s">
        <v>74</v>
      </c>
    </row>
    <row r="65" spans="1:6">
      <c r="A65">
        <v>50</v>
      </c>
      <c r="C65" t="s">
        <v>75</v>
      </c>
    </row>
    <row r="66" spans="1:6">
      <c r="A66">
        <v>100</v>
      </c>
      <c r="C66" t="s">
        <v>76</v>
      </c>
    </row>
    <row r="68" spans="1:6">
      <c r="C68" t="s">
        <v>16</v>
      </c>
      <c r="D68" t="s">
        <v>77</v>
      </c>
    </row>
    <row r="69" spans="1:6">
      <c r="A69" s="2" t="s">
        <v>78</v>
      </c>
      <c r="B69" t="s">
        <v>62</v>
      </c>
      <c r="C69">
        <v>1</v>
      </c>
      <c r="D69">
        <v>2</v>
      </c>
      <c r="E69">
        <v>3</v>
      </c>
      <c r="F69" t="s">
        <v>79</v>
      </c>
    </row>
    <row r="70" spans="1:6">
      <c r="A70" t="s">
        <v>80</v>
      </c>
      <c r="B70">
        <v>0.91900000000000004</v>
      </c>
      <c r="C70">
        <v>930</v>
      </c>
      <c r="D70">
        <v>928</v>
      </c>
      <c r="E70">
        <v>920</v>
      </c>
      <c r="F70" t="s">
        <v>81</v>
      </c>
    </row>
    <row r="71" spans="1:6">
      <c r="A71" t="s">
        <v>82</v>
      </c>
      <c r="B71">
        <v>2.0870000000000002</v>
      </c>
      <c r="C71">
        <v>412</v>
      </c>
      <c r="D71">
        <v>417</v>
      </c>
      <c r="E71">
        <v>412</v>
      </c>
    </row>
    <row r="72" spans="1:6">
      <c r="A72" t="s">
        <v>83</v>
      </c>
      <c r="B72">
        <v>6.101</v>
      </c>
      <c r="C72">
        <v>205</v>
      </c>
      <c r="D72">
        <v>201</v>
      </c>
      <c r="E72">
        <v>202</v>
      </c>
    </row>
    <row r="73" spans="1:6">
      <c r="A73" s="6" t="s">
        <v>84</v>
      </c>
      <c r="B73">
        <v>10.430999999999999</v>
      </c>
      <c r="C73">
        <v>95.8</v>
      </c>
      <c r="D73">
        <v>92.2</v>
      </c>
      <c r="E73">
        <v>97</v>
      </c>
    </row>
    <row r="74" spans="1:6">
      <c r="A74" t="s">
        <v>85</v>
      </c>
      <c r="B74">
        <v>32.374000000000002</v>
      </c>
      <c r="C74">
        <v>89.8</v>
      </c>
      <c r="D74">
        <v>87.5</v>
      </c>
      <c r="E74">
        <v>96.8</v>
      </c>
    </row>
    <row r="75" spans="1:6">
      <c r="A75" t="s">
        <v>86</v>
      </c>
      <c r="B75">
        <v>50.23</v>
      </c>
      <c r="C75">
        <v>92</v>
      </c>
      <c r="D75">
        <v>79.2</v>
      </c>
      <c r="E75">
        <v>82.9</v>
      </c>
    </row>
    <row r="76" spans="1:6">
      <c r="A76" t="s">
        <v>87</v>
      </c>
      <c r="B76">
        <v>70.555999999999997</v>
      </c>
      <c r="C76">
        <v>66.900000000000006</v>
      </c>
      <c r="D76">
        <v>72.599999999999994</v>
      </c>
      <c r="E76">
        <v>75.900000000000006</v>
      </c>
    </row>
    <row r="77" spans="1:6">
      <c r="A77" t="s">
        <v>88</v>
      </c>
      <c r="B77">
        <v>89.540999999999997</v>
      </c>
      <c r="C77">
        <v>69.400000000000006</v>
      </c>
      <c r="D77">
        <v>66.8</v>
      </c>
      <c r="E77">
        <v>70.599999999999994</v>
      </c>
    </row>
    <row r="80" spans="1:6">
      <c r="A80" s="2" t="s">
        <v>89</v>
      </c>
    </row>
    <row r="81" spans="1:4">
      <c r="B81" t="s">
        <v>90</v>
      </c>
      <c r="D81" t="s">
        <v>91</v>
      </c>
    </row>
    <row r="82" spans="1:4">
      <c r="A82" t="s">
        <v>92</v>
      </c>
      <c r="B82" t="s">
        <v>16</v>
      </c>
    </row>
    <row r="83" spans="1:4">
      <c r="A83">
        <v>0.1</v>
      </c>
      <c r="B83">
        <v>454</v>
      </c>
      <c r="C83" t="s">
        <v>77</v>
      </c>
    </row>
    <row r="84" spans="1:4">
      <c r="A84">
        <v>0.5</v>
      </c>
      <c r="B84">
        <v>243</v>
      </c>
    </row>
    <row r="85" spans="1:4">
      <c r="A85">
        <v>1</v>
      </c>
      <c r="B85">
        <v>158</v>
      </c>
      <c r="C85">
        <v>3.12</v>
      </c>
    </row>
    <row r="86" spans="1:4">
      <c r="A86">
        <v>5</v>
      </c>
      <c r="B86">
        <v>17.3</v>
      </c>
    </row>
    <row r="87" spans="1:4">
      <c r="A87">
        <v>10</v>
      </c>
      <c r="B87">
        <v>3.12</v>
      </c>
    </row>
    <row r="88" spans="1:4">
      <c r="A88">
        <v>20</v>
      </c>
      <c r="B88">
        <v>540</v>
      </c>
      <c r="C88" t="s">
        <v>22</v>
      </c>
    </row>
    <row r="89" spans="1:4">
      <c r="A89">
        <v>30</v>
      </c>
      <c r="B89">
        <v>231</v>
      </c>
    </row>
    <row r="90" spans="1:4">
      <c r="A90">
        <v>40</v>
      </c>
      <c r="B90">
        <v>115</v>
      </c>
    </row>
    <row r="91" spans="1:4">
      <c r="A91">
        <v>50</v>
      </c>
      <c r="B91">
        <v>62.7</v>
      </c>
    </row>
    <row r="92" spans="1:4">
      <c r="A92">
        <v>60</v>
      </c>
      <c r="B92">
        <v>3.13</v>
      </c>
    </row>
    <row r="93" spans="1:4">
      <c r="A93">
        <v>70</v>
      </c>
      <c r="B93">
        <v>897</v>
      </c>
      <c r="C93" t="s">
        <v>93</v>
      </c>
    </row>
    <row r="96" spans="1:4">
      <c r="A96" s="2" t="s">
        <v>94</v>
      </c>
    </row>
    <row r="98" spans="1:7">
      <c r="A98" t="s">
        <v>95</v>
      </c>
      <c r="B98" t="s">
        <v>96</v>
      </c>
    </row>
    <row r="99" spans="1:7">
      <c r="B99">
        <v>1</v>
      </c>
      <c r="C99">
        <v>2</v>
      </c>
      <c r="D99">
        <v>3</v>
      </c>
      <c r="E99">
        <v>4</v>
      </c>
      <c r="F99">
        <v>5</v>
      </c>
      <c r="G99" t="s">
        <v>97</v>
      </c>
    </row>
    <row r="100" spans="1:7">
      <c r="A100" t="s">
        <v>98</v>
      </c>
      <c r="B100">
        <v>941</v>
      </c>
      <c r="G100">
        <v>941</v>
      </c>
    </row>
    <row r="101" spans="1:7">
      <c r="A101" t="s">
        <v>99</v>
      </c>
      <c r="B101">
        <v>475</v>
      </c>
      <c r="C101">
        <v>468</v>
      </c>
      <c r="G101">
        <v>942</v>
      </c>
    </row>
    <row r="102" spans="1:7">
      <c r="A102" t="s">
        <v>100</v>
      </c>
      <c r="B102">
        <v>316</v>
      </c>
      <c r="C102">
        <v>315</v>
      </c>
      <c r="D102">
        <v>312</v>
      </c>
      <c r="G102">
        <v>943</v>
      </c>
    </row>
    <row r="103" spans="1:7">
      <c r="A103" t="s">
        <v>101</v>
      </c>
      <c r="B103">
        <v>233</v>
      </c>
      <c r="C103">
        <v>239</v>
      </c>
      <c r="D103">
        <v>238</v>
      </c>
      <c r="E103">
        <v>234</v>
      </c>
      <c r="G103">
        <v>943</v>
      </c>
    </row>
    <row r="104" spans="1:7">
      <c r="A104" t="s">
        <v>102</v>
      </c>
      <c r="B104">
        <v>193</v>
      </c>
      <c r="C104">
        <v>194</v>
      </c>
      <c r="D104">
        <v>183</v>
      </c>
      <c r="E104">
        <v>183</v>
      </c>
      <c r="F104">
        <v>190</v>
      </c>
      <c r="G104">
        <v>942</v>
      </c>
    </row>
    <row r="107" spans="1:7">
      <c r="A107" t="s">
        <v>103</v>
      </c>
    </row>
    <row r="108" spans="1:7">
      <c r="A108" t="s">
        <v>104</v>
      </c>
    </row>
    <row r="109" spans="1:7">
      <c r="A109" t="s">
        <v>98</v>
      </c>
      <c r="B109">
        <v>252</v>
      </c>
      <c r="G109">
        <v>252</v>
      </c>
    </row>
    <row r="110" spans="1:7">
      <c r="A110" t="s">
        <v>99</v>
      </c>
      <c r="B110">
        <v>199</v>
      </c>
      <c r="C110">
        <v>195</v>
      </c>
      <c r="G110">
        <v>394</v>
      </c>
    </row>
    <row r="111" spans="1:7">
      <c r="A111" t="s">
        <v>100</v>
      </c>
      <c r="B111">
        <v>190</v>
      </c>
      <c r="C111">
        <v>190</v>
      </c>
      <c r="D111">
        <v>188</v>
      </c>
      <c r="G111">
        <v>568</v>
      </c>
    </row>
    <row r="112" spans="1:7">
      <c r="A112" t="s">
        <v>101</v>
      </c>
      <c r="B112">
        <v>182</v>
      </c>
      <c r="C112">
        <v>182</v>
      </c>
      <c r="D112">
        <v>181</v>
      </c>
      <c r="E112">
        <v>182</v>
      </c>
      <c r="G112">
        <v>728</v>
      </c>
    </row>
    <row r="113" spans="1:4">
      <c r="A113" t="s">
        <v>102</v>
      </c>
    </row>
    <row r="115" spans="1:4">
      <c r="B115" t="s">
        <v>105</v>
      </c>
      <c r="C115" t="s">
        <v>106</v>
      </c>
      <c r="D115" t="s">
        <v>107</v>
      </c>
    </row>
    <row r="116" spans="1:4">
      <c r="A116" t="s">
        <v>108</v>
      </c>
      <c r="B116">
        <v>941</v>
      </c>
      <c r="C116">
        <v>1.05</v>
      </c>
    </row>
    <row r="118" spans="1:4">
      <c r="A118" t="s">
        <v>109</v>
      </c>
      <c r="B118">
        <v>471</v>
      </c>
      <c r="C118">
        <v>1.05</v>
      </c>
    </row>
    <row r="119" spans="1:4">
      <c r="B119">
        <v>469</v>
      </c>
    </row>
    <row r="121" spans="1:4">
      <c r="A121" t="s">
        <v>110</v>
      </c>
      <c r="B121">
        <v>317</v>
      </c>
      <c r="C121">
        <v>1.05</v>
      </c>
    </row>
    <row r="122" spans="1:4">
      <c r="B122">
        <v>316</v>
      </c>
    </row>
    <row r="123" spans="1:4">
      <c r="B123">
        <v>308</v>
      </c>
    </row>
    <row r="125" spans="1:4">
      <c r="A125" t="s">
        <v>111</v>
      </c>
      <c r="B125">
        <v>940</v>
      </c>
      <c r="C125">
        <v>1.05</v>
      </c>
    </row>
    <row r="126" spans="1:4">
      <c r="C126">
        <v>1.05</v>
      </c>
      <c r="D126" s="7">
        <v>4.0000000000000002E-4</v>
      </c>
    </row>
    <row r="128" spans="1:4">
      <c r="A128" t="s">
        <v>112</v>
      </c>
      <c r="B128">
        <v>464</v>
      </c>
      <c r="C128">
        <v>1.05</v>
      </c>
    </row>
    <row r="129" spans="1:4">
      <c r="B129">
        <v>474</v>
      </c>
      <c r="C129">
        <v>1.05</v>
      </c>
      <c r="D129" s="7">
        <v>2.0000000000000001E-4</v>
      </c>
    </row>
    <row r="131" spans="1:4">
      <c r="A131" t="s">
        <v>113</v>
      </c>
      <c r="B131">
        <v>321</v>
      </c>
      <c r="C131">
        <v>1.05</v>
      </c>
    </row>
    <row r="132" spans="1:4">
      <c r="B132">
        <v>368</v>
      </c>
      <c r="C132">
        <v>1.05</v>
      </c>
      <c r="D132" s="7">
        <v>4.0000000000000002E-4</v>
      </c>
    </row>
    <row r="133" spans="1:4">
      <c r="B133">
        <v>310</v>
      </c>
      <c r="C133">
        <v>1.05</v>
      </c>
    </row>
    <row r="135" spans="1:4">
      <c r="A135" t="s">
        <v>114</v>
      </c>
    </row>
    <row r="136" spans="1:4">
      <c r="A136" t="s">
        <v>115</v>
      </c>
      <c r="B136" t="s">
        <v>116</v>
      </c>
      <c r="C136" t="s">
        <v>117</v>
      </c>
    </row>
    <row r="137" spans="1:4">
      <c r="A137" t="s">
        <v>118</v>
      </c>
      <c r="B137">
        <v>937</v>
      </c>
      <c r="C137">
        <v>1.05</v>
      </c>
    </row>
    <row r="138" spans="1:4">
      <c r="A138" t="s">
        <v>119</v>
      </c>
      <c r="B138">
        <v>941</v>
      </c>
      <c r="C138">
        <v>1.04</v>
      </c>
      <c r="D138" s="7">
        <v>1.2999999999999999E-2</v>
      </c>
    </row>
    <row r="139" spans="1:4">
      <c r="A139" t="s">
        <v>120</v>
      </c>
      <c r="B139">
        <v>939</v>
      </c>
      <c r="C139">
        <v>1.02</v>
      </c>
      <c r="D139" s="7">
        <v>0.02</v>
      </c>
    </row>
    <row r="142" spans="1:4">
      <c r="A142" t="s">
        <v>31</v>
      </c>
      <c r="B142" t="s">
        <v>121</v>
      </c>
    </row>
    <row r="143" spans="1:4">
      <c r="A143" t="s">
        <v>122</v>
      </c>
    </row>
    <row r="144" spans="1:4">
      <c r="A144" t="s">
        <v>123</v>
      </c>
    </row>
    <row r="145" spans="1:1">
      <c r="A145" t="s">
        <v>124</v>
      </c>
    </row>
  </sheetData>
  <pageMargins left="0" right="0" top="0.39410000000000001" bottom="0.3941000000000000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6</vt:i4>
      </vt:variant>
    </vt:vector>
  </HeadingPairs>
  <TitlesOfParts>
    <vt:vector size="9" baseType="lpstr">
      <vt:lpstr>Sheet3</vt:lpstr>
      <vt:lpstr>Sheet2</vt:lpstr>
      <vt:lpstr>Sheet1</vt:lpstr>
      <vt:lpstr>Chart1</vt:lpstr>
      <vt:lpstr>Chart2</vt:lpstr>
      <vt:lpstr>Chart5</vt:lpstr>
      <vt:lpstr>Chart3</vt:lpstr>
      <vt:lpstr>Chart4</vt:lpstr>
      <vt:lpstr>Chart7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Taskin</dc:creator>
  <cp:lastModifiedBy>Taskin</cp:lastModifiedBy>
  <cp:revision>18</cp:revision>
  <dcterms:created xsi:type="dcterms:W3CDTF">2011-02-11T10:54:21Z</dcterms:created>
  <dcterms:modified xsi:type="dcterms:W3CDTF">2011-02-14T09:19:35Z</dcterms:modified>
</cp:coreProperties>
</file>